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508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<sst xmlns="http://schemas.openxmlformats.org/spreadsheetml/2006/main" count="52" uniqueCount="50">
  <si>
    <t xml:space="preserve">№ п/п </t>
  </si>
  <si>
    <t>Наименование территории</t>
  </si>
  <si>
    <t>Средняя численность пед.работников дошкольных образовательных учреждений, человек</t>
  </si>
  <si>
    <t>Городские округа</t>
  </si>
  <si>
    <t>Верхнеуфалейский</t>
  </si>
  <si>
    <t>Златоустовский</t>
  </si>
  <si>
    <t>Карабашский</t>
  </si>
  <si>
    <t>Копейский</t>
  </si>
  <si>
    <t>Кыштымский</t>
  </si>
  <si>
    <t>Локомотивный</t>
  </si>
  <si>
    <t>Магнитогорский</t>
  </si>
  <si>
    <t>Миасский</t>
  </si>
  <si>
    <t>Озерск</t>
  </si>
  <si>
    <t>Снежинск</t>
  </si>
  <si>
    <t>Трехгорный</t>
  </si>
  <si>
    <t>Троицкий</t>
  </si>
  <si>
    <t>Усть-Катавский</t>
  </si>
  <si>
    <t>Чебаркульский</t>
  </si>
  <si>
    <t>Челябинский</t>
  </si>
  <si>
    <t>Южноуральский</t>
  </si>
  <si>
    <t>Муниципальные р-ны</t>
  </si>
  <si>
    <t>Агаповский</t>
  </si>
  <si>
    <t>Аргаяшский</t>
  </si>
  <si>
    <t>Ашинский</t>
  </si>
  <si>
    <t>Брединский</t>
  </si>
  <si>
    <t>Варненский</t>
  </si>
  <si>
    <t>Верхнеуральский</t>
  </si>
  <si>
    <t>Еманжелинский</t>
  </si>
  <si>
    <t>Еткульский</t>
  </si>
  <si>
    <t>Карталинский</t>
  </si>
  <si>
    <t>Каслинский</t>
  </si>
  <si>
    <t>Катав-Ивановский</t>
  </si>
  <si>
    <t>Кизильский</t>
  </si>
  <si>
    <t>Коркинский</t>
  </si>
  <si>
    <t>Красноармейский</t>
  </si>
  <si>
    <t>Кунашакский</t>
  </si>
  <si>
    <t>Кусинский</t>
  </si>
  <si>
    <t>Нагайбакский</t>
  </si>
  <si>
    <t>Нязепетровский</t>
  </si>
  <si>
    <t>Пластовский</t>
  </si>
  <si>
    <t>Саткинский</t>
  </si>
  <si>
    <t>Сосновский</t>
  </si>
  <si>
    <t>Увельский</t>
  </si>
  <si>
    <t>Уйский</t>
  </si>
  <si>
    <t>Чесменский</t>
  </si>
  <si>
    <t>Всего:</t>
  </si>
  <si>
    <t>Октябрьский</t>
  </si>
  <si>
    <t>Фонд начисленной заработной платы пед.работников дошкольных образовательных учреждений за отчетный период, тыс.руб.</t>
  </si>
  <si>
    <t>Средняя заработная плата педагогических работников дошкольных образовательных учреждений, руб.</t>
  </si>
  <si>
    <t>Средний размер заработной платы педагогических работников дошкольных образовательных учреждений Челябинской области за январь-февраль  2024 г.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</si>
</sst>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37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/>
    </xf>
    <xf numFmtId="0" fontId="0" fillId="0" borderId="0" xfId="0" applyFill="1" applyAlignment="1">
      <alignment/>
    </xf>
    <xf numFmtId="0" fontId="1" fillId="0" borderId="10" xfId="0" applyFont="1" applyFill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172" fontId="1" fillId="0" borderId="10" xfId="0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0" fontId="0" fillId="0" borderId="0" xfId="0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/>
    </xf>
    <xf numFmtId="171" fontId="1" fillId="0" borderId="10" xfId="58" applyFont="1" applyBorder="1" applyAlignment="1">
      <alignment horizontal="center"/>
    </xf>
    <xf numFmtId="171" fontId="1" fillId="0" borderId="10" xfId="58" applyFont="1" applyFill="1" applyBorder="1" applyAlignment="1">
      <alignment horizontal="center"/>
    </xf>
    <xf numFmtId="43" fontId="0" fillId="0" borderId="0" xfId="0" applyNumberForma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4.2.13\users\priemn\&#1055;&#1086;&#1083;&#1077;&#1090;&#1072;&#1077;&#1074;&#1072;%20&#1042;&#1077;&#1088;&#1072;%20&#1042;&#1083;&#1072;&#1076;&#1080;&#1084;&#1080;&#1088;&#1086;&#1074;&#1085;&#1072;\&#1056;&#1077;&#1079;&#1085;&#1080;&#1095;&#1077;&#1085;&#1082;&#1086;\2024\&#1044;&#1086;&#1096;&#1082;&#1086;&#1083;&#1100;&#1085;&#1086;&#1077;%20&#1086;&#1073;&#1088;&#1072;&#1079;&#1086;&#1074;&#1072;&#1085;&#1080;&#1077;\&#1087;&#1077;&#1076;.&#1088;&#1072;&#1073;.&#1044;&#1054;&#1059;%20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февраль"/>
      <sheetName val="янв-фев"/>
      <sheetName val="март"/>
      <sheetName val="1 кв"/>
      <sheetName val="апрель "/>
      <sheetName val="январь-апрель "/>
      <sheetName val="май"/>
      <sheetName val="январь-май"/>
      <sheetName val="июнь"/>
      <sheetName val="2 кв"/>
      <sheetName val="1 полугодие"/>
      <sheetName val="июль"/>
      <sheetName val="янв-июль"/>
      <sheetName val="август"/>
      <sheetName val="янв-август"/>
      <sheetName val="сентябрь"/>
      <sheetName val="3 кв"/>
      <sheetName val="за 9 мес"/>
      <sheetName val="октябрь"/>
      <sheetName val="за 10 мес"/>
      <sheetName val="ноябрь"/>
      <sheetName val="за 11 мес"/>
      <sheetName val="декабрь"/>
      <sheetName val="за 4 кв"/>
      <sheetName val="2 полуг"/>
      <sheetName val="за 2024"/>
    </sheetNames>
    <sheetDataSet>
      <sheetData sheetId="0">
        <row r="6">
          <cell r="C6">
            <v>145.5</v>
          </cell>
          <cell r="D6">
            <v>7865.1</v>
          </cell>
        </row>
        <row r="7">
          <cell r="C7">
            <v>862.6</v>
          </cell>
          <cell r="D7">
            <v>35053.5</v>
          </cell>
        </row>
        <row r="8">
          <cell r="C8">
            <v>60.6</v>
          </cell>
          <cell r="D8">
            <v>2936.8</v>
          </cell>
        </row>
        <row r="9">
          <cell r="C9">
            <v>730.3</v>
          </cell>
          <cell r="D9">
            <v>30389.2</v>
          </cell>
        </row>
        <row r="10">
          <cell r="C10">
            <v>233.6</v>
          </cell>
          <cell r="D10">
            <v>9418.5</v>
          </cell>
        </row>
        <row r="11">
          <cell r="C11">
            <v>56.3</v>
          </cell>
          <cell r="D11">
            <v>1772</v>
          </cell>
        </row>
        <row r="12">
          <cell r="C12">
            <v>2121.5</v>
          </cell>
          <cell r="D12">
            <v>102061</v>
          </cell>
        </row>
        <row r="13">
          <cell r="C13">
            <v>841</v>
          </cell>
          <cell r="D13">
            <v>34689.8</v>
          </cell>
        </row>
        <row r="14">
          <cell r="C14">
            <v>631.4</v>
          </cell>
          <cell r="D14">
            <v>26954.6</v>
          </cell>
        </row>
        <row r="15">
          <cell r="C15">
            <v>455.9</v>
          </cell>
          <cell r="D15">
            <v>23610.1</v>
          </cell>
        </row>
        <row r="16">
          <cell r="C16">
            <v>234.8</v>
          </cell>
          <cell r="D16">
            <v>10774.6</v>
          </cell>
        </row>
        <row r="17">
          <cell r="C17">
            <v>359.2</v>
          </cell>
          <cell r="D17">
            <v>15072.2</v>
          </cell>
        </row>
        <row r="18">
          <cell r="C18">
            <v>126.8</v>
          </cell>
          <cell r="D18">
            <v>4733</v>
          </cell>
        </row>
        <row r="19">
          <cell r="C19">
            <v>205.1</v>
          </cell>
          <cell r="D19">
            <v>10117.4</v>
          </cell>
        </row>
        <row r="20">
          <cell r="C20">
            <v>6951.7</v>
          </cell>
          <cell r="D20">
            <v>309188.3</v>
          </cell>
        </row>
        <row r="21">
          <cell r="C21">
            <v>214.7</v>
          </cell>
          <cell r="D21">
            <v>10462.3</v>
          </cell>
        </row>
        <row r="23">
          <cell r="C23">
            <v>148.4</v>
          </cell>
          <cell r="D23">
            <v>5135.9</v>
          </cell>
        </row>
        <row r="24">
          <cell r="C24">
            <v>130.6</v>
          </cell>
          <cell r="D24">
            <v>5929.9</v>
          </cell>
        </row>
        <row r="25">
          <cell r="C25">
            <v>250.9</v>
          </cell>
          <cell r="D25">
            <v>10386.5</v>
          </cell>
        </row>
        <row r="26">
          <cell r="C26">
            <v>76.9</v>
          </cell>
          <cell r="D26">
            <v>3097</v>
          </cell>
        </row>
        <row r="27">
          <cell r="C27">
            <v>89.9</v>
          </cell>
          <cell r="D27">
            <v>3354.4</v>
          </cell>
        </row>
        <row r="28">
          <cell r="C28">
            <v>170.3</v>
          </cell>
          <cell r="D28">
            <v>6692.5</v>
          </cell>
        </row>
        <row r="29">
          <cell r="C29">
            <v>281.4</v>
          </cell>
          <cell r="D29">
            <v>10607.7</v>
          </cell>
        </row>
        <row r="30">
          <cell r="C30">
            <v>107</v>
          </cell>
          <cell r="D30">
            <v>4192.2</v>
          </cell>
        </row>
        <row r="31">
          <cell r="C31">
            <v>157.6</v>
          </cell>
          <cell r="D31">
            <v>6219</v>
          </cell>
        </row>
        <row r="32">
          <cell r="C32">
            <v>111.6</v>
          </cell>
          <cell r="D32">
            <v>3832.1</v>
          </cell>
        </row>
        <row r="33">
          <cell r="C33">
            <v>137.8</v>
          </cell>
          <cell r="D33">
            <v>5450.1</v>
          </cell>
        </row>
        <row r="34">
          <cell r="C34">
            <v>100.1</v>
          </cell>
          <cell r="D34">
            <v>3408</v>
          </cell>
        </row>
        <row r="35">
          <cell r="C35">
            <v>323</v>
          </cell>
          <cell r="D35">
            <v>12416.1</v>
          </cell>
        </row>
        <row r="36">
          <cell r="C36">
            <v>181</v>
          </cell>
          <cell r="D36">
            <v>7040.1</v>
          </cell>
        </row>
        <row r="37">
          <cell r="C37">
            <v>95.1</v>
          </cell>
          <cell r="D37">
            <v>3140.6</v>
          </cell>
        </row>
        <row r="38">
          <cell r="C38">
            <v>112</v>
          </cell>
          <cell r="D38">
            <v>3482.5</v>
          </cell>
        </row>
        <row r="39">
          <cell r="C39">
            <v>65.2</v>
          </cell>
          <cell r="D39">
            <v>3127.6</v>
          </cell>
        </row>
        <row r="40">
          <cell r="C40">
            <v>50.7</v>
          </cell>
          <cell r="D40">
            <v>1882.1</v>
          </cell>
        </row>
        <row r="41">
          <cell r="C41">
            <v>91.1</v>
          </cell>
          <cell r="D41">
            <v>3184.4</v>
          </cell>
        </row>
        <row r="42">
          <cell r="C42">
            <v>166</v>
          </cell>
          <cell r="D42">
            <v>6054.5</v>
          </cell>
        </row>
        <row r="43">
          <cell r="C43">
            <v>427.6</v>
          </cell>
          <cell r="D43">
            <v>18461.5</v>
          </cell>
        </row>
        <row r="44">
          <cell r="C44">
            <v>447.3</v>
          </cell>
          <cell r="D44">
            <v>20499.6</v>
          </cell>
        </row>
        <row r="45">
          <cell r="C45">
            <v>95.8</v>
          </cell>
          <cell r="D45">
            <v>3799.4</v>
          </cell>
        </row>
        <row r="46">
          <cell r="C46">
            <v>143.8</v>
          </cell>
          <cell r="D46">
            <v>5431.1</v>
          </cell>
        </row>
        <row r="47">
          <cell r="C47">
            <v>87</v>
          </cell>
          <cell r="D47">
            <v>3333.6</v>
          </cell>
        </row>
        <row r="48">
          <cell r="C48">
            <v>102.6</v>
          </cell>
          <cell r="D48">
            <v>3861.6</v>
          </cell>
        </row>
        <row r="49">
          <cell r="C49">
            <v>48.3</v>
          </cell>
          <cell r="D49">
            <v>1888.8</v>
          </cell>
        </row>
      </sheetData>
      <sheetData sheetId="1">
        <row r="6">
          <cell r="C6">
            <v>146.6</v>
          </cell>
          <cell r="D6">
            <v>7612.2</v>
          </cell>
        </row>
        <row r="7">
          <cell r="C7">
            <v>872.6</v>
          </cell>
          <cell r="D7">
            <v>36672.4</v>
          </cell>
        </row>
        <row r="8">
          <cell r="C8">
            <v>59.9</v>
          </cell>
          <cell r="D8">
            <v>2741.2</v>
          </cell>
        </row>
        <row r="9">
          <cell r="C9">
            <v>734</v>
          </cell>
          <cell r="D9">
            <v>30167</v>
          </cell>
        </row>
        <row r="10">
          <cell r="C10">
            <v>231.2</v>
          </cell>
          <cell r="D10">
            <v>10584</v>
          </cell>
        </row>
        <row r="11">
          <cell r="C11">
            <v>54.5</v>
          </cell>
          <cell r="D11">
            <v>1835.4</v>
          </cell>
        </row>
        <row r="12">
          <cell r="C12">
            <v>2111.7</v>
          </cell>
          <cell r="D12">
            <v>101595</v>
          </cell>
        </row>
        <row r="13">
          <cell r="C13">
            <v>840.4</v>
          </cell>
          <cell r="D13">
            <v>34759.9</v>
          </cell>
        </row>
        <row r="14">
          <cell r="C14">
            <v>628.4</v>
          </cell>
          <cell r="D14">
            <v>26829.3</v>
          </cell>
        </row>
        <row r="15">
          <cell r="C15">
            <v>451.2</v>
          </cell>
          <cell r="D15">
            <v>23157.7</v>
          </cell>
        </row>
        <row r="16">
          <cell r="C16">
            <v>233.6</v>
          </cell>
          <cell r="D16">
            <v>10661.6</v>
          </cell>
        </row>
        <row r="17">
          <cell r="C17">
            <v>360.5</v>
          </cell>
          <cell r="D17">
            <v>16590.4</v>
          </cell>
        </row>
        <row r="18">
          <cell r="C18">
            <v>127</v>
          </cell>
          <cell r="D18">
            <v>4746</v>
          </cell>
        </row>
        <row r="19">
          <cell r="C19">
            <v>200.4</v>
          </cell>
          <cell r="D19">
            <v>9782.4</v>
          </cell>
        </row>
        <row r="20">
          <cell r="C20">
            <v>6897.9</v>
          </cell>
          <cell r="D20">
            <v>340319.7</v>
          </cell>
        </row>
        <row r="21">
          <cell r="C21">
            <v>212.8</v>
          </cell>
          <cell r="D21">
            <v>9804.5</v>
          </cell>
        </row>
        <row r="23">
          <cell r="C23">
            <v>148.4</v>
          </cell>
          <cell r="D23">
            <v>4869.6</v>
          </cell>
        </row>
        <row r="24">
          <cell r="C24">
            <v>127.9</v>
          </cell>
          <cell r="D24">
            <v>5576.5</v>
          </cell>
        </row>
        <row r="25">
          <cell r="C25">
            <v>241.4</v>
          </cell>
          <cell r="D25">
            <v>10525</v>
          </cell>
        </row>
        <row r="26">
          <cell r="C26">
            <v>72.2</v>
          </cell>
          <cell r="D26">
            <v>3245.2</v>
          </cell>
        </row>
        <row r="27">
          <cell r="C27">
            <v>88.6</v>
          </cell>
          <cell r="D27">
            <v>3597.9</v>
          </cell>
        </row>
        <row r="28">
          <cell r="C28">
            <v>171.3</v>
          </cell>
          <cell r="D28">
            <v>6682.1</v>
          </cell>
        </row>
        <row r="29">
          <cell r="C29">
            <v>279.2</v>
          </cell>
          <cell r="D29">
            <v>10477.8</v>
          </cell>
        </row>
        <row r="30">
          <cell r="C30">
            <v>100.65</v>
          </cell>
          <cell r="D30">
            <v>4270.7</v>
          </cell>
        </row>
        <row r="31">
          <cell r="C31">
            <v>156.1</v>
          </cell>
          <cell r="D31">
            <v>5539.4</v>
          </cell>
        </row>
        <row r="32">
          <cell r="C32">
            <v>108.9</v>
          </cell>
          <cell r="D32">
            <v>4164.2</v>
          </cell>
        </row>
        <row r="33">
          <cell r="C33">
            <v>131.5</v>
          </cell>
          <cell r="D33">
            <v>5258.9</v>
          </cell>
        </row>
        <row r="34">
          <cell r="C34">
            <v>100.1</v>
          </cell>
          <cell r="D34">
            <v>3305.31</v>
          </cell>
        </row>
        <row r="35">
          <cell r="C35">
            <v>328</v>
          </cell>
          <cell r="D35">
            <v>12191.6</v>
          </cell>
        </row>
        <row r="36">
          <cell r="C36">
            <v>184.3</v>
          </cell>
          <cell r="D36">
            <v>10375.2</v>
          </cell>
        </row>
        <row r="37">
          <cell r="C37">
            <v>91.3</v>
          </cell>
          <cell r="D37">
            <v>3368.8</v>
          </cell>
        </row>
        <row r="38">
          <cell r="C38">
            <v>106.4</v>
          </cell>
          <cell r="D38">
            <v>3579.2</v>
          </cell>
        </row>
        <row r="39">
          <cell r="C39">
            <v>67.5</v>
          </cell>
          <cell r="D39">
            <v>3101.8</v>
          </cell>
        </row>
        <row r="40">
          <cell r="C40">
            <v>48.7</v>
          </cell>
          <cell r="D40">
            <v>1808.4</v>
          </cell>
        </row>
        <row r="41">
          <cell r="C41">
            <v>92.8</v>
          </cell>
          <cell r="D41">
            <v>3183.5</v>
          </cell>
        </row>
        <row r="42">
          <cell r="C42">
            <v>166</v>
          </cell>
          <cell r="D42">
            <v>6268</v>
          </cell>
        </row>
        <row r="43">
          <cell r="C43">
            <v>425.9</v>
          </cell>
          <cell r="D43">
            <v>18822.9</v>
          </cell>
        </row>
        <row r="44">
          <cell r="C44">
            <v>446.33</v>
          </cell>
          <cell r="D44">
            <v>20646.05</v>
          </cell>
        </row>
        <row r="45">
          <cell r="C45">
            <v>92</v>
          </cell>
          <cell r="D45">
            <v>3906.5</v>
          </cell>
        </row>
        <row r="46">
          <cell r="C46">
            <v>141.2</v>
          </cell>
          <cell r="D46">
            <v>5728.5</v>
          </cell>
        </row>
        <row r="47">
          <cell r="C47">
            <v>86.7</v>
          </cell>
          <cell r="D47">
            <v>3396.9</v>
          </cell>
        </row>
        <row r="48">
          <cell r="C48">
            <v>102.9</v>
          </cell>
          <cell r="D48">
            <v>4081.1</v>
          </cell>
        </row>
        <row r="49">
          <cell r="C49">
            <v>47.7</v>
          </cell>
          <cell r="D49">
            <v>1909.8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3"/>
  <sheetViews>
    <sheetView tabSelected="1" zoomScalePageLayoutView="0" workbookViewId="0" topLeftCell="A34">
      <selection activeCell="M50" sqref="M50"/>
    </sheetView>
  </sheetViews>
  <sheetFormatPr defaultColWidth="9.00390625" defaultRowHeight="12.75"/>
  <cols>
    <col min="1" max="1" width="6.00390625" style="0" customWidth="1"/>
    <col min="2" max="2" width="21.50390625" style="0" customWidth="1"/>
    <col min="3" max="3" width="18.50390625" style="0" customWidth="1"/>
    <col min="4" max="4" width="21.375" style="0" customWidth="1"/>
    <col min="5" max="5" width="18.50390625" style="0" customWidth="1"/>
  </cols>
  <sheetData>
    <row r="1" ht="12.75" customHeight="1">
      <c r="E1" s="5"/>
    </row>
    <row r="2" spans="1:5" ht="27" customHeight="1">
      <c r="A2" s="12" t="s">
        <v>49</v>
      </c>
      <c r="B2" s="12"/>
      <c r="C2" s="12"/>
      <c r="D2" s="12"/>
      <c r="E2" s="12"/>
    </row>
    <row r="3" ht="12.75">
      <c r="E3" s="5"/>
    </row>
    <row r="4" spans="1:5" ht="124.5">
      <c r="A4" s="1" t="s">
        <v>0</v>
      </c>
      <c r="B4" s="2" t="s">
        <v>1</v>
      </c>
      <c r="C4" s="7" t="s">
        <v>2</v>
      </c>
      <c r="D4" s="7" t="s">
        <v>47</v>
      </c>
      <c r="E4" s="2" t="s">
        <v>48</v>
      </c>
    </row>
    <row r="5" spans="1:5" ht="15">
      <c r="A5" s="11" t="s">
        <v>3</v>
      </c>
      <c r="B5" s="11"/>
      <c r="C5" s="3"/>
      <c r="D5" s="3"/>
      <c r="E5" s="6"/>
    </row>
    <row r="6" spans="1:5" ht="15">
      <c r="A6" s="1">
        <v>1</v>
      </c>
      <c r="B6" s="4" t="s">
        <v>4</v>
      </c>
      <c r="C6" s="8">
        <f>('[1]январь'!C6+'[1]февраль'!C6)/2</f>
        <v>146.05</v>
      </c>
      <c r="D6" s="8">
        <f>('[1]январь'!D6+'[1]февраль'!D6)</f>
        <v>15477.3</v>
      </c>
      <c r="E6" s="13">
        <f aca="true" t="shared" si="0" ref="E6:E21">D6/C6*1000/2</f>
        <v>52986.30605956863</v>
      </c>
    </row>
    <row r="7" spans="1:5" ht="15">
      <c r="A7" s="1">
        <v>2</v>
      </c>
      <c r="B7" s="4" t="s">
        <v>5</v>
      </c>
      <c r="C7" s="8">
        <f>('[1]январь'!C7+'[1]февраль'!C7)/2</f>
        <v>867.6</v>
      </c>
      <c r="D7" s="8">
        <f>('[1]январь'!D7+'[1]февраль'!D7)</f>
        <v>71725.9</v>
      </c>
      <c r="E7" s="13">
        <f t="shared" si="0"/>
        <v>41335.81143384048</v>
      </c>
    </row>
    <row r="8" spans="1:5" ht="15">
      <c r="A8" s="1">
        <v>3</v>
      </c>
      <c r="B8" s="4" t="s">
        <v>6</v>
      </c>
      <c r="C8" s="8">
        <f>('[1]январь'!C8+'[1]февраль'!C8)/2</f>
        <v>60.25</v>
      </c>
      <c r="D8" s="8">
        <f>('[1]январь'!D8+'[1]февраль'!D8)</f>
        <v>5678</v>
      </c>
      <c r="E8" s="13">
        <f t="shared" si="0"/>
        <v>47120.331950207474</v>
      </c>
    </row>
    <row r="9" spans="1:5" ht="15">
      <c r="A9" s="1">
        <v>4</v>
      </c>
      <c r="B9" s="4" t="s">
        <v>7</v>
      </c>
      <c r="C9" s="8">
        <f>('[1]январь'!C9+'[1]февраль'!C9)/2</f>
        <v>732.15</v>
      </c>
      <c r="D9" s="8">
        <f>('[1]январь'!D9+'[1]февраль'!D9)</f>
        <v>60556.2</v>
      </c>
      <c r="E9" s="13">
        <f t="shared" si="0"/>
        <v>41355.05019463225</v>
      </c>
    </row>
    <row r="10" spans="1:5" ht="15">
      <c r="A10" s="1">
        <v>5</v>
      </c>
      <c r="B10" s="4" t="s">
        <v>8</v>
      </c>
      <c r="C10" s="8">
        <f>('[1]январь'!C10+'[1]февраль'!C10)/2</f>
        <v>232.39999999999998</v>
      </c>
      <c r="D10" s="8">
        <f>('[1]январь'!D10+'[1]февраль'!D10)</f>
        <v>20002.5</v>
      </c>
      <c r="E10" s="13">
        <f t="shared" si="0"/>
        <v>43034.63855421687</v>
      </c>
    </row>
    <row r="11" spans="1:5" ht="15">
      <c r="A11" s="1">
        <v>6</v>
      </c>
      <c r="B11" s="4" t="s">
        <v>9</v>
      </c>
      <c r="C11" s="8">
        <f>('[1]январь'!C11+'[1]февраль'!C11)/2</f>
        <v>55.4</v>
      </c>
      <c r="D11" s="8">
        <f>('[1]январь'!D11+'[1]февраль'!D11)</f>
        <v>3607.4</v>
      </c>
      <c r="E11" s="13">
        <f t="shared" si="0"/>
        <v>32557.761732851985</v>
      </c>
    </row>
    <row r="12" spans="1:5" ht="15">
      <c r="A12" s="1">
        <v>7</v>
      </c>
      <c r="B12" s="4" t="s">
        <v>10</v>
      </c>
      <c r="C12" s="8">
        <f>('[1]январь'!C12+'[1]февраль'!C12)/2</f>
        <v>2116.6</v>
      </c>
      <c r="D12" s="8">
        <f>('[1]январь'!D12+'[1]февраль'!D12)</f>
        <v>203656</v>
      </c>
      <c r="E12" s="13">
        <f t="shared" si="0"/>
        <v>48109.231786827935</v>
      </c>
    </row>
    <row r="13" spans="1:5" ht="15">
      <c r="A13" s="1">
        <v>8</v>
      </c>
      <c r="B13" s="4" t="s">
        <v>11</v>
      </c>
      <c r="C13" s="8">
        <f>('[1]январь'!C13+'[1]февраль'!C13)/2</f>
        <v>840.7</v>
      </c>
      <c r="D13" s="8">
        <f>('[1]январь'!D13+'[1]февраль'!D13)</f>
        <v>69449.70000000001</v>
      </c>
      <c r="E13" s="13">
        <f t="shared" si="0"/>
        <v>41304.68657071488</v>
      </c>
    </row>
    <row r="14" spans="1:5" ht="15">
      <c r="A14" s="1">
        <v>9</v>
      </c>
      <c r="B14" s="4" t="s">
        <v>12</v>
      </c>
      <c r="C14" s="8">
        <f>('[1]январь'!C14+'[1]февраль'!C14)/2</f>
        <v>629.9</v>
      </c>
      <c r="D14" s="8">
        <f>('[1]январь'!D14+'[1]февраль'!D14)</f>
        <v>53783.899999999994</v>
      </c>
      <c r="E14" s="13">
        <f t="shared" si="0"/>
        <v>42692.411493887914</v>
      </c>
    </row>
    <row r="15" spans="1:5" ht="15">
      <c r="A15" s="1">
        <v>10</v>
      </c>
      <c r="B15" s="4" t="s">
        <v>13</v>
      </c>
      <c r="C15" s="8">
        <f>('[1]январь'!C15+'[1]февраль'!C15)/2</f>
        <v>453.54999999999995</v>
      </c>
      <c r="D15" s="8">
        <f>('[1]январь'!D15+'[1]февраль'!D15)</f>
        <v>46767.8</v>
      </c>
      <c r="E15" s="13">
        <f t="shared" si="0"/>
        <v>51557.49090508214</v>
      </c>
    </row>
    <row r="16" spans="1:5" ht="15">
      <c r="A16" s="1">
        <v>11</v>
      </c>
      <c r="B16" s="4" t="s">
        <v>14</v>
      </c>
      <c r="C16" s="8">
        <f>('[1]январь'!C16+'[1]февраль'!C16)/2</f>
        <v>234.2</v>
      </c>
      <c r="D16" s="8">
        <f>('[1]январь'!D16+'[1]февраль'!D16)</f>
        <v>21436.2</v>
      </c>
      <c r="E16" s="13">
        <f t="shared" si="0"/>
        <v>45764.730999146035</v>
      </c>
    </row>
    <row r="17" spans="1:5" ht="15">
      <c r="A17" s="1">
        <v>12</v>
      </c>
      <c r="B17" s="4" t="s">
        <v>15</v>
      </c>
      <c r="C17" s="8">
        <f>('[1]январь'!C17+'[1]февраль'!C17)/2</f>
        <v>359.85</v>
      </c>
      <c r="D17" s="8">
        <f>('[1]январь'!D17+'[1]февраль'!D17)</f>
        <v>31662.600000000002</v>
      </c>
      <c r="E17" s="13">
        <f t="shared" si="0"/>
        <v>43994.16423509795</v>
      </c>
    </row>
    <row r="18" spans="1:5" ht="15">
      <c r="A18" s="1">
        <v>13</v>
      </c>
      <c r="B18" s="4" t="s">
        <v>16</v>
      </c>
      <c r="C18" s="8">
        <f>('[1]январь'!C18+'[1]февраль'!C18)/2</f>
        <v>126.9</v>
      </c>
      <c r="D18" s="8">
        <f>('[1]январь'!D18+'[1]февраль'!D18)</f>
        <v>9479</v>
      </c>
      <c r="E18" s="13">
        <f t="shared" si="0"/>
        <v>37348.30575256107</v>
      </c>
    </row>
    <row r="19" spans="1:5" ht="15">
      <c r="A19" s="1">
        <v>14</v>
      </c>
      <c r="B19" s="4" t="s">
        <v>17</v>
      </c>
      <c r="C19" s="8">
        <f>('[1]январь'!C19+'[1]февраль'!C19)/2</f>
        <v>202.75</v>
      </c>
      <c r="D19" s="8">
        <f>('[1]январь'!D19+'[1]февраль'!D19)</f>
        <v>19899.8</v>
      </c>
      <c r="E19" s="13">
        <f t="shared" si="0"/>
        <v>49074.72256473489</v>
      </c>
    </row>
    <row r="20" spans="1:5" ht="15">
      <c r="A20" s="1">
        <v>15</v>
      </c>
      <c r="B20" s="4" t="s">
        <v>18</v>
      </c>
      <c r="C20" s="8">
        <f>('[1]январь'!C20+'[1]февраль'!C20)/2</f>
        <v>6924.799999999999</v>
      </c>
      <c r="D20" s="8">
        <f>('[1]январь'!D20+'[1]февраль'!D20)</f>
        <v>649508</v>
      </c>
      <c r="E20" s="13">
        <f t="shared" si="0"/>
        <v>46897.23890942699</v>
      </c>
    </row>
    <row r="21" spans="1:5" ht="15">
      <c r="A21" s="1">
        <v>16</v>
      </c>
      <c r="B21" s="4" t="s">
        <v>19</v>
      </c>
      <c r="C21" s="8">
        <f>('[1]январь'!C21+'[1]февраль'!C21)/2</f>
        <v>213.75</v>
      </c>
      <c r="D21" s="8">
        <f>('[1]январь'!D21+'[1]февраль'!D21)</f>
        <v>20266.8</v>
      </c>
      <c r="E21" s="13">
        <f t="shared" si="0"/>
        <v>47407.71929824561</v>
      </c>
    </row>
    <row r="22" spans="1:5" ht="15">
      <c r="A22" s="11" t="s">
        <v>20</v>
      </c>
      <c r="B22" s="11"/>
      <c r="C22" s="8"/>
      <c r="D22" s="8"/>
      <c r="E22" s="13"/>
    </row>
    <row r="23" spans="1:5" ht="15">
      <c r="A23" s="1">
        <v>17</v>
      </c>
      <c r="B23" s="4" t="s">
        <v>21</v>
      </c>
      <c r="C23" s="8">
        <f>('[1]январь'!C23+'[1]февраль'!C23)/2</f>
        <v>148.4</v>
      </c>
      <c r="D23" s="8">
        <f>('[1]январь'!D23+'[1]февраль'!D23)</f>
        <v>10005.5</v>
      </c>
      <c r="E23" s="13">
        <f aca="true" t="shared" si="1" ref="E23:E50">D23/C23*1000/2</f>
        <v>33711.253369272235</v>
      </c>
    </row>
    <row r="24" spans="1:5" ht="15">
      <c r="A24" s="1">
        <v>18</v>
      </c>
      <c r="B24" s="4" t="s">
        <v>22</v>
      </c>
      <c r="C24" s="8">
        <f>('[1]январь'!C24+'[1]февраль'!C24)/2</f>
        <v>129.25</v>
      </c>
      <c r="D24" s="8">
        <f>('[1]январь'!D24+'[1]февраль'!D24)</f>
        <v>11506.4</v>
      </c>
      <c r="E24" s="13">
        <f t="shared" si="1"/>
        <v>44512.18568665377</v>
      </c>
    </row>
    <row r="25" spans="1:5" ht="15">
      <c r="A25" s="1">
        <v>19</v>
      </c>
      <c r="B25" s="4" t="s">
        <v>23</v>
      </c>
      <c r="C25" s="8">
        <f>('[1]январь'!C25+'[1]февраль'!C25)/2</f>
        <v>246.15</v>
      </c>
      <c r="D25" s="8">
        <f>('[1]январь'!D25+'[1]февраль'!D25)</f>
        <v>20911.5</v>
      </c>
      <c r="E25" s="13">
        <f t="shared" si="1"/>
        <v>42477.14808043876</v>
      </c>
    </row>
    <row r="26" spans="1:5" ht="15">
      <c r="A26" s="1">
        <v>20</v>
      </c>
      <c r="B26" s="4" t="s">
        <v>24</v>
      </c>
      <c r="C26" s="8">
        <f>('[1]январь'!C26+'[1]февраль'!C26)/2</f>
        <v>74.55000000000001</v>
      </c>
      <c r="D26" s="8">
        <f>('[1]январь'!D26+'[1]февраль'!D26)</f>
        <v>6342.2</v>
      </c>
      <c r="E26" s="13">
        <f t="shared" si="1"/>
        <v>42536.552649228695</v>
      </c>
    </row>
    <row r="27" spans="1:5" ht="15">
      <c r="A27" s="1">
        <v>21</v>
      </c>
      <c r="B27" s="4" t="s">
        <v>25</v>
      </c>
      <c r="C27" s="8">
        <f>('[1]январь'!C27+'[1]февраль'!C27)/2</f>
        <v>89.25</v>
      </c>
      <c r="D27" s="8">
        <f>('[1]январь'!D27+'[1]февраль'!D27)</f>
        <v>6952.3</v>
      </c>
      <c r="E27" s="13">
        <f t="shared" si="1"/>
        <v>38948.4593837535</v>
      </c>
    </row>
    <row r="28" spans="1:5" ht="15">
      <c r="A28" s="1">
        <v>22</v>
      </c>
      <c r="B28" s="4" t="s">
        <v>26</v>
      </c>
      <c r="C28" s="8">
        <f>('[1]январь'!C28+'[1]февраль'!C28)/2</f>
        <v>170.8</v>
      </c>
      <c r="D28" s="8">
        <f>('[1]январь'!D28+'[1]февраль'!D28)</f>
        <v>13374.6</v>
      </c>
      <c r="E28" s="13">
        <f t="shared" si="1"/>
        <v>39152.810304449646</v>
      </c>
    </row>
    <row r="29" spans="1:5" ht="15">
      <c r="A29" s="1">
        <v>23</v>
      </c>
      <c r="B29" s="4" t="s">
        <v>27</v>
      </c>
      <c r="C29" s="8">
        <f>('[1]январь'!C29+'[1]февраль'!C29)/2</f>
        <v>280.29999999999995</v>
      </c>
      <c r="D29" s="8">
        <f>('[1]январь'!D29+'[1]февраль'!D29)</f>
        <v>21085.5</v>
      </c>
      <c r="E29" s="13">
        <f t="shared" si="1"/>
        <v>37612.379593292906</v>
      </c>
    </row>
    <row r="30" spans="1:5" ht="15">
      <c r="A30" s="1">
        <v>24</v>
      </c>
      <c r="B30" s="4" t="s">
        <v>28</v>
      </c>
      <c r="C30" s="8">
        <f>('[1]январь'!C30+'[1]февраль'!C30)/2</f>
        <v>103.825</v>
      </c>
      <c r="D30" s="8">
        <f>('[1]январь'!D30+'[1]февраль'!D30)</f>
        <v>8462.9</v>
      </c>
      <c r="E30" s="13">
        <f t="shared" si="1"/>
        <v>40755.59836262942</v>
      </c>
    </row>
    <row r="31" spans="1:5" ht="15">
      <c r="A31" s="1">
        <v>25</v>
      </c>
      <c r="B31" s="4" t="s">
        <v>29</v>
      </c>
      <c r="C31" s="8">
        <f>('[1]январь'!C31+'[1]февраль'!C31)/2</f>
        <v>156.85</v>
      </c>
      <c r="D31" s="8">
        <f>('[1]январь'!D31+'[1]февраль'!D31)</f>
        <v>11758.4</v>
      </c>
      <c r="E31" s="13">
        <f t="shared" si="1"/>
        <v>37482.945489321006</v>
      </c>
    </row>
    <row r="32" spans="1:5" ht="15">
      <c r="A32" s="1">
        <v>26</v>
      </c>
      <c r="B32" s="4" t="s">
        <v>30</v>
      </c>
      <c r="C32" s="8">
        <f>('[1]январь'!C32+'[1]февраль'!C32)/2</f>
        <v>110.25</v>
      </c>
      <c r="D32" s="8">
        <f>('[1]январь'!D32+'[1]февраль'!D32)</f>
        <v>7996.299999999999</v>
      </c>
      <c r="E32" s="13">
        <f t="shared" si="1"/>
        <v>36264.39909297052</v>
      </c>
    </row>
    <row r="33" spans="1:5" ht="15">
      <c r="A33" s="1">
        <v>27</v>
      </c>
      <c r="B33" s="4" t="s">
        <v>31</v>
      </c>
      <c r="C33" s="8">
        <f>('[1]январь'!C33+'[1]февраль'!C33)/2</f>
        <v>134.65</v>
      </c>
      <c r="D33" s="8">
        <f>('[1]январь'!D33+'[1]февраль'!D33)</f>
        <v>10709</v>
      </c>
      <c r="E33" s="13">
        <f t="shared" si="1"/>
        <v>39766.060155959894</v>
      </c>
    </row>
    <row r="34" spans="1:5" ht="15">
      <c r="A34" s="1">
        <v>28</v>
      </c>
      <c r="B34" s="4" t="s">
        <v>32</v>
      </c>
      <c r="C34" s="8">
        <f>('[1]январь'!C34+'[1]февраль'!C34)/2</f>
        <v>100.1</v>
      </c>
      <c r="D34" s="8">
        <f>('[1]январь'!D34+'[1]февраль'!D34)</f>
        <v>6713.3099999999995</v>
      </c>
      <c r="E34" s="13">
        <f t="shared" si="1"/>
        <v>33533.01698301698</v>
      </c>
    </row>
    <row r="35" spans="1:5" ht="15">
      <c r="A35" s="1">
        <v>29</v>
      </c>
      <c r="B35" s="4" t="s">
        <v>33</v>
      </c>
      <c r="C35" s="8">
        <f>('[1]январь'!C35+'[1]февраль'!C35)/2</f>
        <v>325.5</v>
      </c>
      <c r="D35" s="8">
        <f>('[1]январь'!D35+'[1]февраль'!D35)</f>
        <v>24607.7</v>
      </c>
      <c r="E35" s="13">
        <f t="shared" si="1"/>
        <v>37799.846390168976</v>
      </c>
    </row>
    <row r="36" spans="1:5" ht="15">
      <c r="A36" s="1">
        <v>30</v>
      </c>
      <c r="B36" s="4" t="s">
        <v>34</v>
      </c>
      <c r="C36" s="8">
        <f>('[1]январь'!C36+'[1]февраль'!C36)/2</f>
        <v>182.65</v>
      </c>
      <c r="D36" s="8">
        <f>('[1]январь'!D36+'[1]февраль'!D36)</f>
        <v>17415.300000000003</v>
      </c>
      <c r="E36" s="13">
        <f t="shared" si="1"/>
        <v>47673.966602792236</v>
      </c>
    </row>
    <row r="37" spans="1:5" ht="15">
      <c r="A37" s="1">
        <v>31</v>
      </c>
      <c r="B37" s="4" t="s">
        <v>35</v>
      </c>
      <c r="C37" s="8">
        <f>('[1]январь'!C37+'[1]февраль'!C37)/2</f>
        <v>93.19999999999999</v>
      </c>
      <c r="D37" s="8">
        <f>('[1]январь'!D37+'[1]февраль'!D37)</f>
        <v>6509.4</v>
      </c>
      <c r="E37" s="13">
        <f t="shared" si="1"/>
        <v>34921.67381974249</v>
      </c>
    </row>
    <row r="38" spans="1:5" ht="15">
      <c r="A38" s="1">
        <v>32</v>
      </c>
      <c r="B38" s="4" t="s">
        <v>36</v>
      </c>
      <c r="C38" s="8">
        <f>('[1]январь'!C38+'[1]февраль'!C38)/2</f>
        <v>109.2</v>
      </c>
      <c r="D38" s="8">
        <f>('[1]январь'!D38+'[1]февраль'!D38)</f>
        <v>7061.7</v>
      </c>
      <c r="E38" s="13">
        <f t="shared" si="1"/>
        <v>32333.791208791205</v>
      </c>
    </row>
    <row r="39" spans="1:5" ht="15">
      <c r="A39" s="1">
        <v>33</v>
      </c>
      <c r="B39" s="4" t="s">
        <v>37</v>
      </c>
      <c r="C39" s="8">
        <f>('[1]январь'!C39+'[1]февраль'!C39)/2</f>
        <v>66.35</v>
      </c>
      <c r="D39" s="8">
        <f>('[1]январь'!D39+'[1]февраль'!D39)</f>
        <v>6229.4</v>
      </c>
      <c r="E39" s="13">
        <f t="shared" si="1"/>
        <v>46943.481537302185</v>
      </c>
    </row>
    <row r="40" spans="1:5" ht="15">
      <c r="A40" s="1">
        <v>34</v>
      </c>
      <c r="B40" s="4" t="s">
        <v>38</v>
      </c>
      <c r="C40" s="8">
        <f>('[1]январь'!C40+'[1]февраль'!C40)/2</f>
        <v>49.7</v>
      </c>
      <c r="D40" s="8">
        <f>('[1]январь'!D40+'[1]февраль'!D40)</f>
        <v>3690.5</v>
      </c>
      <c r="E40" s="13">
        <f t="shared" si="1"/>
        <v>37127.766599597584</v>
      </c>
    </row>
    <row r="41" spans="1:5" ht="15">
      <c r="A41" s="1">
        <v>35</v>
      </c>
      <c r="B41" s="4" t="s">
        <v>46</v>
      </c>
      <c r="C41" s="8">
        <f>('[1]январь'!C41+'[1]февраль'!C41)/2</f>
        <v>91.94999999999999</v>
      </c>
      <c r="D41" s="8">
        <f>('[1]январь'!D41+'[1]февраль'!D41)</f>
        <v>6367.9</v>
      </c>
      <c r="E41" s="13">
        <f t="shared" si="1"/>
        <v>34626.97117998913</v>
      </c>
    </row>
    <row r="42" spans="1:5" ht="15">
      <c r="A42" s="1">
        <v>36</v>
      </c>
      <c r="B42" s="4" t="s">
        <v>39</v>
      </c>
      <c r="C42" s="8">
        <f>('[1]январь'!C42+'[1]февраль'!C42)/2</f>
        <v>166</v>
      </c>
      <c r="D42" s="8">
        <f>('[1]январь'!D42+'[1]февраль'!D42)</f>
        <v>12322.5</v>
      </c>
      <c r="E42" s="13">
        <f t="shared" si="1"/>
        <v>37115.96385542169</v>
      </c>
    </row>
    <row r="43" spans="1:5" ht="15">
      <c r="A43" s="1">
        <v>37</v>
      </c>
      <c r="B43" s="4" t="s">
        <v>40</v>
      </c>
      <c r="C43" s="8">
        <f>('[1]январь'!C43+'[1]февраль'!C43)/2</f>
        <v>426.75</v>
      </c>
      <c r="D43" s="8">
        <f>('[1]январь'!D43+'[1]февраль'!D43)</f>
        <v>37284.4</v>
      </c>
      <c r="E43" s="13">
        <f t="shared" si="1"/>
        <v>43684.12419449326</v>
      </c>
    </row>
    <row r="44" spans="1:5" ht="15">
      <c r="A44" s="1">
        <v>38</v>
      </c>
      <c r="B44" s="4" t="s">
        <v>41</v>
      </c>
      <c r="C44" s="8">
        <f>('[1]январь'!C44+'[1]февраль'!C44)/2</f>
        <v>446.815</v>
      </c>
      <c r="D44" s="8">
        <f>('[1]январь'!D44+'[1]февраль'!D44)</f>
        <v>41145.649999999994</v>
      </c>
      <c r="E44" s="13">
        <f t="shared" si="1"/>
        <v>46043.27294294058</v>
      </c>
    </row>
    <row r="45" spans="1:5" ht="15">
      <c r="A45" s="1">
        <v>39</v>
      </c>
      <c r="B45" s="4" t="s">
        <v>15</v>
      </c>
      <c r="C45" s="8">
        <f>('[1]январь'!C45+'[1]февраль'!C45)/2</f>
        <v>93.9</v>
      </c>
      <c r="D45" s="8">
        <f>('[1]январь'!D45+'[1]февраль'!D45)</f>
        <v>7705.9</v>
      </c>
      <c r="E45" s="13">
        <f t="shared" si="1"/>
        <v>41032.481363152285</v>
      </c>
    </row>
    <row r="46" spans="1:5" ht="15">
      <c r="A46" s="1">
        <v>40</v>
      </c>
      <c r="B46" s="4" t="s">
        <v>42</v>
      </c>
      <c r="C46" s="8">
        <f>('[1]январь'!C46+'[1]февраль'!C46)/2</f>
        <v>142.5</v>
      </c>
      <c r="D46" s="8">
        <f>('[1]январь'!D46+'[1]февраль'!D46)</f>
        <v>11159.6</v>
      </c>
      <c r="E46" s="13">
        <f t="shared" si="1"/>
        <v>39156.491228070176</v>
      </c>
    </row>
    <row r="47" spans="1:5" ht="15">
      <c r="A47" s="1">
        <v>41</v>
      </c>
      <c r="B47" s="4" t="s">
        <v>43</v>
      </c>
      <c r="C47" s="8">
        <f>('[1]январь'!C47+'[1]февраль'!C47)/2</f>
        <v>86.85</v>
      </c>
      <c r="D47" s="8">
        <f>('[1]январь'!D47+'[1]февраль'!D47)</f>
        <v>6730.5</v>
      </c>
      <c r="E47" s="13">
        <f t="shared" si="1"/>
        <v>38747.84110535406</v>
      </c>
    </row>
    <row r="48" spans="1:5" ht="15">
      <c r="A48" s="1">
        <v>42</v>
      </c>
      <c r="B48" s="4" t="s">
        <v>17</v>
      </c>
      <c r="C48" s="8">
        <f>('[1]январь'!C48+'[1]февраль'!C48)/2</f>
        <v>102.75</v>
      </c>
      <c r="D48" s="8">
        <f>('[1]январь'!D48+'[1]февраль'!D48)</f>
        <v>7942.7</v>
      </c>
      <c r="E48" s="13">
        <f t="shared" si="1"/>
        <v>38650.608272506084</v>
      </c>
    </row>
    <row r="49" spans="1:5" ht="15">
      <c r="A49" s="1">
        <v>43</v>
      </c>
      <c r="B49" s="4" t="s">
        <v>44</v>
      </c>
      <c r="C49" s="8">
        <f>('[1]январь'!C49+'[1]февраль'!C49)/2</f>
        <v>48</v>
      </c>
      <c r="D49" s="8">
        <f>('[1]январь'!D49+'[1]февраль'!D49)</f>
        <v>3798.6</v>
      </c>
      <c r="E49" s="13">
        <f t="shared" si="1"/>
        <v>39568.75</v>
      </c>
    </row>
    <row r="50" spans="1:5" ht="15">
      <c r="A50" s="9" t="s">
        <v>45</v>
      </c>
      <c r="B50" s="10"/>
      <c r="C50" s="14">
        <f>SUM(C6:C49)</f>
        <v>18373.339999999997</v>
      </c>
      <c r="D50" s="14">
        <f>SUM(D6:D49)</f>
        <v>1638746.7599999995</v>
      </c>
      <c r="E50" s="15">
        <f t="shared" si="1"/>
        <v>44595.77736002272</v>
      </c>
    </row>
    <row r="52" ht="12.75">
      <c r="D52" s="16"/>
    </row>
    <row r="53" ht="12.75">
      <c r="E53" s="16"/>
    </row>
  </sheetData>
  <sheetProtection/>
  <mergeCells count="4">
    <mergeCell ref="A50:B50"/>
    <mergeCell ref="A5:B5"/>
    <mergeCell ref="A22:B22"/>
    <mergeCell ref="A2:E2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Сотрудник</dc:creator>
  <cp:keywords/>
  <dc:description/>
  <cp:lastModifiedBy>Морозова Алина Идрисовна</cp:lastModifiedBy>
  <cp:lastPrinted>2014-02-19T04:33:47Z</cp:lastPrinted>
  <dcterms:created xsi:type="dcterms:W3CDTF">2013-05-22T08:06:39Z</dcterms:created>
  <dcterms:modified xsi:type="dcterms:W3CDTF">2024-04-18T11:24:46Z</dcterms:modified>
  <cp:category/>
  <cp:version/>
  <cp:contentType/>
  <cp:contentStatus/>
</cp:coreProperties>
</file>