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66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<sst xmlns="http://schemas.openxmlformats.org/spreadsheetml/2006/main" count="53" uniqueCount="51">
  <si>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</si>
  <si>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</si>
  <si>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</si>
  <si>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</si>
  <si>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</si>
  <si>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</si>
  <si>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</si>
  <si>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</si>
  <si>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</si>
  <si>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</si>
  <si>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</si>
  <si>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</si>
  <si>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</si>
  <si>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</si>
  <si>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</si>
  <si>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</si>
  <si>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</si>
  <si>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</si>
  <si>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</si>
  <si>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</si>
  <si>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</si>
  <si>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</si>
  <si>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</si>
  <si>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</si>
  <si>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</si>
  <si>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</si>
  <si>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</si>
  <si>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</si>
  <si>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</si>
  <si>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</si>
  <si>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</si>
  <si>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</si>
  <si>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</si>
  <si>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</si>
  <si>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</si>
  <si>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</si>
  <si>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</si>
  <si>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</si>
  <si>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</si>
  <si>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</si>
  <si>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</si>
  <si>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</si>
  <si>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</si>
  <si>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</si>
  <si>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</si>
  <si>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</si>
  <si>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</si>
  <si>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Средний размер заработной платы учителей общеобразовательных учреждений Челябинской области за январь-февраль  2024 г.</t>
  </si>
  <si>
    <t>Средняя численность  учителей общеобразовательных учреждений, человек</t>
  </si>
  <si>
    <t xml:space="preserve">Фонд начисленной заработной платы   учителей общеобразовательных учреждений за отчетный период, тыс.руб. </t>
  </si>
  <si>
    <t>Средняя заработная плата  учителей общеобразовательных учреждений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</si>
</sst>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172" fontId="18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72" fontId="19" fillId="0" borderId="10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54;&#1073;&#1097;&#1077;&#1077;%20&#1086;&#1073;&#1088;&#1072;&#1079;&#1086;&#1074;&#1072;&#1085;&#1080;&#1077;\&#1059;&#1095;&#1080;&#1090;&#1077;&#1083;&#1103;%20&#1054;&#1059;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  <sheetDataSet>
      <sheetData sheetId="0">
        <row r="6">
          <cell r="C6">
            <v>195.4</v>
          </cell>
          <cell r="D6">
            <v>10127.2</v>
          </cell>
        </row>
        <row r="7">
          <cell r="C7">
            <v>898</v>
          </cell>
          <cell r="D7">
            <v>39894.6</v>
          </cell>
        </row>
        <row r="8">
          <cell r="C8">
            <v>79.7</v>
          </cell>
          <cell r="D8">
            <v>4226.1</v>
          </cell>
        </row>
        <row r="9">
          <cell r="C9">
            <v>852.2</v>
          </cell>
          <cell r="D9">
            <v>42220</v>
          </cell>
        </row>
        <row r="10">
          <cell r="C10">
            <v>256.3</v>
          </cell>
          <cell r="D10">
            <v>12669.3</v>
          </cell>
        </row>
        <row r="11">
          <cell r="C11">
            <v>44.5</v>
          </cell>
          <cell r="D11">
            <v>1655.7</v>
          </cell>
        </row>
        <row r="12">
          <cell r="C12">
            <v>2675.1</v>
          </cell>
          <cell r="D12">
            <v>130747</v>
          </cell>
        </row>
        <row r="13">
          <cell r="C13">
            <v>1117</v>
          </cell>
          <cell r="D13">
            <v>49682.7</v>
          </cell>
        </row>
        <row r="14">
          <cell r="C14">
            <v>546.1</v>
          </cell>
          <cell r="D14">
            <v>26750.3</v>
          </cell>
        </row>
        <row r="15">
          <cell r="C15">
            <v>315</v>
          </cell>
          <cell r="D15">
            <v>17094.8</v>
          </cell>
        </row>
        <row r="16">
          <cell r="C16">
            <v>191.2</v>
          </cell>
          <cell r="D16">
            <v>8427.9</v>
          </cell>
        </row>
        <row r="17">
          <cell r="C17">
            <v>448.1</v>
          </cell>
          <cell r="D17">
            <v>20018.9</v>
          </cell>
        </row>
        <row r="18">
          <cell r="C18">
            <v>173.5</v>
          </cell>
          <cell r="D18">
            <v>7813.8</v>
          </cell>
        </row>
        <row r="19">
          <cell r="C19">
            <v>198.1</v>
          </cell>
          <cell r="D19">
            <v>9718.1</v>
          </cell>
        </row>
        <row r="20">
          <cell r="C20">
            <v>6680.4</v>
          </cell>
          <cell r="D20">
            <v>352386.7</v>
          </cell>
        </row>
        <row r="21">
          <cell r="C21">
            <v>238.6</v>
          </cell>
          <cell r="D21">
            <v>12293.5</v>
          </cell>
        </row>
        <row r="23">
          <cell r="C23">
            <v>369</v>
          </cell>
          <cell r="D23">
            <v>15796.8</v>
          </cell>
        </row>
        <row r="24">
          <cell r="C24">
            <v>435.7</v>
          </cell>
          <cell r="D24">
            <v>22494</v>
          </cell>
        </row>
        <row r="25">
          <cell r="C25">
            <v>385.8</v>
          </cell>
          <cell r="D25">
            <v>17011.4</v>
          </cell>
        </row>
        <row r="26">
          <cell r="C26">
            <v>248.4</v>
          </cell>
          <cell r="D26">
            <v>11806.1</v>
          </cell>
        </row>
        <row r="27">
          <cell r="C27">
            <v>253</v>
          </cell>
          <cell r="D27">
            <v>11439.4</v>
          </cell>
        </row>
        <row r="28">
          <cell r="C28">
            <v>313.7</v>
          </cell>
          <cell r="D28">
            <v>13331.2</v>
          </cell>
        </row>
        <row r="29">
          <cell r="C29">
            <v>305.6</v>
          </cell>
          <cell r="D29">
            <v>13935.1</v>
          </cell>
        </row>
        <row r="30">
          <cell r="C30">
            <v>206.1</v>
          </cell>
          <cell r="D30">
            <v>10399.4</v>
          </cell>
        </row>
        <row r="31">
          <cell r="C31">
            <v>320.1</v>
          </cell>
          <cell r="D31">
            <v>13595.1</v>
          </cell>
        </row>
        <row r="32">
          <cell r="C32">
            <v>250</v>
          </cell>
          <cell r="D32">
            <v>10975.3</v>
          </cell>
        </row>
        <row r="33">
          <cell r="C33">
            <v>214</v>
          </cell>
          <cell r="D33">
            <v>10018.1</v>
          </cell>
        </row>
        <row r="34">
          <cell r="C34">
            <v>221</v>
          </cell>
          <cell r="D34">
            <v>9561.8</v>
          </cell>
        </row>
        <row r="35">
          <cell r="C35">
            <v>356.5</v>
          </cell>
          <cell r="D35">
            <v>17323.6</v>
          </cell>
        </row>
        <row r="36">
          <cell r="C36">
            <v>393</v>
          </cell>
          <cell r="D36">
            <v>21552.5</v>
          </cell>
        </row>
        <row r="37">
          <cell r="C37">
            <v>337.5</v>
          </cell>
          <cell r="D37">
            <v>12418.9</v>
          </cell>
        </row>
        <row r="38">
          <cell r="C38">
            <v>170</v>
          </cell>
          <cell r="D38">
            <v>7231</v>
          </cell>
        </row>
        <row r="39">
          <cell r="C39">
            <v>164.3</v>
          </cell>
          <cell r="D39">
            <v>7320</v>
          </cell>
        </row>
        <row r="40">
          <cell r="C40">
            <v>148.2</v>
          </cell>
          <cell r="D40">
            <v>5910.5</v>
          </cell>
        </row>
        <row r="41">
          <cell r="C41">
            <v>206</v>
          </cell>
          <cell r="D41">
            <v>9635.51</v>
          </cell>
        </row>
        <row r="42">
          <cell r="C42">
            <v>188</v>
          </cell>
          <cell r="D42">
            <v>8435.5</v>
          </cell>
        </row>
        <row r="43">
          <cell r="C43">
            <v>458.2</v>
          </cell>
          <cell r="D43">
            <v>20444.2</v>
          </cell>
        </row>
        <row r="44">
          <cell r="C44">
            <v>710.2</v>
          </cell>
          <cell r="D44">
            <v>33675</v>
          </cell>
        </row>
        <row r="45">
          <cell r="C45">
            <v>261.4</v>
          </cell>
          <cell r="D45">
            <v>12927.2</v>
          </cell>
        </row>
        <row r="46">
          <cell r="C46">
            <v>268.2</v>
          </cell>
          <cell r="D46">
            <v>11803.5</v>
          </cell>
        </row>
        <row r="47">
          <cell r="C47">
            <v>224</v>
          </cell>
          <cell r="D47">
            <v>10144.9</v>
          </cell>
        </row>
        <row r="48">
          <cell r="C48">
            <v>234.2</v>
          </cell>
          <cell r="D48">
            <v>10570.7</v>
          </cell>
        </row>
        <row r="49">
          <cell r="C49">
            <v>195.5</v>
          </cell>
          <cell r="D49">
            <v>9699.9</v>
          </cell>
        </row>
        <row r="50">
          <cell r="C50">
            <v>83.2</v>
          </cell>
          <cell r="D50">
            <v>4122.2</v>
          </cell>
        </row>
      </sheetData>
      <sheetData sheetId="1">
        <row r="6">
          <cell r="C6">
            <v>194.7</v>
          </cell>
          <cell r="D6">
            <v>10191.8</v>
          </cell>
        </row>
        <row r="7">
          <cell r="C7">
            <v>890.3</v>
          </cell>
          <cell r="D7">
            <v>40982.4</v>
          </cell>
        </row>
        <row r="8">
          <cell r="C8">
            <v>81</v>
          </cell>
          <cell r="D8">
            <v>4177.5</v>
          </cell>
        </row>
        <row r="9">
          <cell r="C9">
            <v>851.7</v>
          </cell>
          <cell r="D9">
            <v>43190.7</v>
          </cell>
        </row>
        <row r="10">
          <cell r="C10">
            <v>255.7</v>
          </cell>
          <cell r="D10">
            <v>13321</v>
          </cell>
        </row>
        <row r="11">
          <cell r="C11">
            <v>44.5</v>
          </cell>
          <cell r="D11">
            <v>1731.9</v>
          </cell>
        </row>
        <row r="12">
          <cell r="C12">
            <v>2667.8</v>
          </cell>
          <cell r="D12">
            <v>140150.3</v>
          </cell>
        </row>
        <row r="13">
          <cell r="C13">
            <v>1114.3</v>
          </cell>
          <cell r="D13">
            <v>52927.2</v>
          </cell>
        </row>
        <row r="14">
          <cell r="C14">
            <v>546.3</v>
          </cell>
          <cell r="D14">
            <v>27563.2</v>
          </cell>
        </row>
        <row r="15">
          <cell r="C15">
            <v>313.1</v>
          </cell>
          <cell r="D15">
            <v>17357</v>
          </cell>
        </row>
        <row r="16">
          <cell r="C16">
            <v>189.3</v>
          </cell>
          <cell r="D16">
            <v>9870.8</v>
          </cell>
        </row>
        <row r="17">
          <cell r="C17">
            <v>433</v>
          </cell>
          <cell r="D17">
            <v>22940.6</v>
          </cell>
        </row>
        <row r="18">
          <cell r="C18">
            <v>172.6</v>
          </cell>
          <cell r="D18">
            <v>8261.1</v>
          </cell>
        </row>
        <row r="19">
          <cell r="C19">
            <v>204.1</v>
          </cell>
          <cell r="D19">
            <v>9999.2</v>
          </cell>
        </row>
        <row r="20">
          <cell r="C20">
            <v>6665</v>
          </cell>
          <cell r="D20">
            <v>365382.7</v>
          </cell>
        </row>
        <row r="21">
          <cell r="C21">
            <v>238</v>
          </cell>
          <cell r="D21">
            <v>12345.1</v>
          </cell>
        </row>
        <row r="23">
          <cell r="C23">
            <v>370</v>
          </cell>
          <cell r="D23">
            <v>15201.7</v>
          </cell>
        </row>
        <row r="24">
          <cell r="C24">
            <v>442.3</v>
          </cell>
          <cell r="D24">
            <v>23523.8</v>
          </cell>
        </row>
        <row r="25">
          <cell r="C25">
            <v>374.4</v>
          </cell>
          <cell r="D25">
            <v>18611</v>
          </cell>
        </row>
        <row r="26">
          <cell r="C26">
            <v>242</v>
          </cell>
          <cell r="D26">
            <v>12129.5</v>
          </cell>
        </row>
        <row r="27">
          <cell r="C27">
            <v>252</v>
          </cell>
          <cell r="D27">
            <v>12360</v>
          </cell>
        </row>
        <row r="28">
          <cell r="C28">
            <v>313.7</v>
          </cell>
          <cell r="D28">
            <v>12966</v>
          </cell>
        </row>
        <row r="29">
          <cell r="C29">
            <v>306.3</v>
          </cell>
          <cell r="D29">
            <v>13914.7</v>
          </cell>
        </row>
        <row r="30">
          <cell r="C30">
            <v>209.7</v>
          </cell>
          <cell r="D30">
            <v>11103.7</v>
          </cell>
        </row>
        <row r="31">
          <cell r="C31">
            <v>318.1</v>
          </cell>
          <cell r="D31">
            <v>13237.4</v>
          </cell>
        </row>
        <row r="32">
          <cell r="C32">
            <v>253</v>
          </cell>
          <cell r="D32">
            <v>11335.9</v>
          </cell>
        </row>
        <row r="33">
          <cell r="C33">
            <v>214.5</v>
          </cell>
          <cell r="D33">
            <v>10264.8</v>
          </cell>
        </row>
        <row r="34">
          <cell r="C34">
            <v>221</v>
          </cell>
          <cell r="D34">
            <v>8487.6</v>
          </cell>
        </row>
        <row r="35">
          <cell r="C35">
            <v>353.5</v>
          </cell>
          <cell r="D35">
            <v>17205.4</v>
          </cell>
        </row>
        <row r="36">
          <cell r="C36">
            <v>389.8</v>
          </cell>
          <cell r="D36">
            <v>20929.1</v>
          </cell>
        </row>
        <row r="37">
          <cell r="C37">
            <v>330</v>
          </cell>
          <cell r="D37">
            <v>16926.4</v>
          </cell>
        </row>
        <row r="38">
          <cell r="C38">
            <v>165.4</v>
          </cell>
          <cell r="D38">
            <v>6760</v>
          </cell>
        </row>
        <row r="39">
          <cell r="C39">
            <v>164.3</v>
          </cell>
          <cell r="D39">
            <v>7829.8</v>
          </cell>
        </row>
        <row r="40">
          <cell r="C40">
            <v>148.2</v>
          </cell>
          <cell r="D40">
            <v>5955.1</v>
          </cell>
        </row>
        <row r="41">
          <cell r="C41">
            <v>202.6</v>
          </cell>
          <cell r="D41">
            <v>10170.16</v>
          </cell>
        </row>
        <row r="42">
          <cell r="C42">
            <v>192</v>
          </cell>
          <cell r="D42">
            <v>8294.8</v>
          </cell>
        </row>
        <row r="43">
          <cell r="C43">
            <v>458.2</v>
          </cell>
          <cell r="D43">
            <v>20926.9</v>
          </cell>
        </row>
        <row r="44">
          <cell r="C44">
            <v>709.93</v>
          </cell>
          <cell r="D44">
            <v>34784.75</v>
          </cell>
        </row>
        <row r="45">
          <cell r="C45">
            <v>255.8</v>
          </cell>
          <cell r="D45">
            <v>12482.3</v>
          </cell>
        </row>
        <row r="46">
          <cell r="C46">
            <v>266.8</v>
          </cell>
          <cell r="D46">
            <v>12195.9</v>
          </cell>
        </row>
        <row r="47">
          <cell r="C47">
            <v>228</v>
          </cell>
          <cell r="D47">
            <v>10713.2</v>
          </cell>
        </row>
        <row r="48">
          <cell r="C48">
            <v>233</v>
          </cell>
          <cell r="D48">
            <v>11244.2</v>
          </cell>
        </row>
        <row r="49">
          <cell r="C49">
            <v>193.9</v>
          </cell>
          <cell r="D49">
            <v>9741.7</v>
          </cell>
        </row>
        <row r="50">
          <cell r="C50">
            <v>83</v>
          </cell>
          <cell r="D50">
            <v>4191.9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0" customWidth="1"/>
    <col min="4" max="4" width="22.50390625" style="0" customWidth="1"/>
    <col min="5" max="5" width="16.50390625" style="0" customWidth="1"/>
    <col min="6" max="7" width="15.50390625" style="0" customWidth="1"/>
    <col min="8" max="8" width="15.75390625" style="0" customWidth="1"/>
    <col min="9" max="9" width="11.625" style="0" customWidth="1"/>
  </cols>
  <sheetData>
    <row r="2" spans="1:5" ht="35.25" customHeight="1">
      <c r="A2" s="1" t="s">
        <v>47</v>
      </c>
      <c r="B2" s="1"/>
      <c r="C2" s="1"/>
      <c r="D2" s="1"/>
      <c r="E2" s="1"/>
    </row>
    <row r="3" ht="17.25" customHeight="1"/>
    <row r="4" spans="1:5" ht="105.75" customHeight="1">
      <c r="A4" s="2" t="s">
        <v>0</v>
      </c>
      <c r="B4" s="3" t="s">
        <v>1</v>
      </c>
      <c r="C4" s="4" t="s">
        <v>48</v>
      </c>
      <c r="D4" s="4" t="s">
        <v>49</v>
      </c>
      <c r="E4" s="3" t="s">
        <v>50</v>
      </c>
    </row>
    <row r="5" spans="1:5" ht="15">
      <c r="A5" s="5" t="s">
        <v>2</v>
      </c>
      <c r="B5" s="5"/>
      <c r="C5" s="6"/>
      <c r="D5" s="6"/>
      <c r="E5" s="6"/>
    </row>
    <row r="6" spans="1:9" ht="15">
      <c r="A6" s="7">
        <v>1</v>
      </c>
      <c r="B6" s="8" t="s">
        <v>3</v>
      </c>
      <c r="C6" s="9">
        <f>('[1]январь'!C6+'[1]февраль'!C6)/2</f>
        <v>195.05</v>
      </c>
      <c r="D6" s="9">
        <f>'[1]январь'!D6+'[1]февраль'!D6</f>
        <v>20319</v>
      </c>
      <c r="E6" s="10">
        <f aca="true" t="shared" si="0" ref="E6:E21">D6/C6*1000/2</f>
        <v>52086.644450140986</v>
      </c>
      <c r="F6" s="11"/>
      <c r="G6" s="11"/>
      <c r="H6" s="12"/>
      <c r="I6" s="12"/>
    </row>
    <row r="7" spans="1:9" ht="15">
      <c r="A7" s="7">
        <v>2</v>
      </c>
      <c r="B7" s="8" t="s">
        <v>4</v>
      </c>
      <c r="C7" s="9">
        <f>('[1]январь'!C7+'[1]февраль'!C7)/2</f>
        <v>894.15</v>
      </c>
      <c r="D7" s="9">
        <f>'[1]январь'!D7+'[1]февраль'!D7</f>
        <v>80877</v>
      </c>
      <c r="E7" s="10">
        <f t="shared" si="0"/>
        <v>45225.63328300621</v>
      </c>
      <c r="F7" s="11"/>
      <c r="G7" s="11"/>
      <c r="H7" s="12"/>
      <c r="I7" s="12"/>
    </row>
    <row r="8" spans="1:9" ht="15">
      <c r="A8" s="7">
        <v>3</v>
      </c>
      <c r="B8" s="8" t="s">
        <v>5</v>
      </c>
      <c r="C8" s="9">
        <f>('[1]январь'!C8+'[1]февраль'!C8)/2</f>
        <v>80.35</v>
      </c>
      <c r="D8" s="9">
        <f>'[1]январь'!D8+'[1]февраль'!D8</f>
        <v>8403.6</v>
      </c>
      <c r="E8" s="10">
        <f t="shared" si="0"/>
        <v>52293.714996888615</v>
      </c>
      <c r="F8" s="11"/>
      <c r="G8" s="11"/>
      <c r="H8" s="12"/>
      <c r="I8" s="12"/>
    </row>
    <row r="9" spans="1:9" ht="15">
      <c r="A9" s="7">
        <v>4</v>
      </c>
      <c r="B9" s="8" t="s">
        <v>6</v>
      </c>
      <c r="C9" s="9">
        <f>('[1]январь'!C9+'[1]февраль'!C9)/2</f>
        <v>851.95</v>
      </c>
      <c r="D9" s="9">
        <f>'[1]январь'!D9+'[1]февраль'!D9</f>
        <v>85410.7</v>
      </c>
      <c r="E9" s="10">
        <f t="shared" si="0"/>
        <v>50126.591936146484</v>
      </c>
      <c r="F9" s="11"/>
      <c r="G9" s="11"/>
      <c r="H9" s="12"/>
      <c r="I9" s="12"/>
    </row>
    <row r="10" spans="1:9" ht="15">
      <c r="A10" s="7">
        <v>5</v>
      </c>
      <c r="B10" s="8" t="s">
        <v>7</v>
      </c>
      <c r="C10" s="9">
        <f>('[1]январь'!C10+'[1]февраль'!C10)/2</f>
        <v>256</v>
      </c>
      <c r="D10" s="9">
        <f>'[1]январь'!D10+'[1]февраль'!D10</f>
        <v>25990.3</v>
      </c>
      <c r="E10" s="10">
        <f t="shared" si="0"/>
        <v>50762.3046875</v>
      </c>
      <c r="F10" s="11"/>
      <c r="G10" s="11"/>
      <c r="H10" s="12"/>
      <c r="I10" s="12"/>
    </row>
    <row r="11" spans="1:9" ht="15">
      <c r="A11" s="7">
        <v>6</v>
      </c>
      <c r="B11" s="8" t="s">
        <v>8</v>
      </c>
      <c r="C11" s="9">
        <f>('[1]январь'!C11+'[1]февраль'!C11)/2</f>
        <v>44.5</v>
      </c>
      <c r="D11" s="9">
        <f>'[1]январь'!D11+'[1]февраль'!D11</f>
        <v>3387.6000000000004</v>
      </c>
      <c r="E11" s="10">
        <f t="shared" si="0"/>
        <v>38062.92134831461</v>
      </c>
      <c r="F11" s="11"/>
      <c r="G11" s="11"/>
      <c r="H11" s="12"/>
      <c r="I11" s="12"/>
    </row>
    <row r="12" spans="1:9" ht="15">
      <c r="A12" s="7">
        <v>7</v>
      </c>
      <c r="B12" s="8" t="s">
        <v>9</v>
      </c>
      <c r="C12" s="9">
        <f>('[1]январь'!C12+'[1]февраль'!C12)/2</f>
        <v>2671.45</v>
      </c>
      <c r="D12" s="9">
        <f>'[1]январь'!D12+'[1]февраль'!D12</f>
        <v>270897.3</v>
      </c>
      <c r="E12" s="10">
        <f t="shared" si="0"/>
        <v>50702.296505643004</v>
      </c>
      <c r="F12" s="11"/>
      <c r="G12" s="11"/>
      <c r="H12" s="12"/>
      <c r="I12" s="12"/>
    </row>
    <row r="13" spans="1:9" ht="15">
      <c r="A13" s="7">
        <v>8</v>
      </c>
      <c r="B13" s="8" t="s">
        <v>10</v>
      </c>
      <c r="C13" s="9">
        <f>('[1]январь'!C13+'[1]февраль'!C13)/2</f>
        <v>1115.65</v>
      </c>
      <c r="D13" s="9">
        <f>'[1]январь'!D13+'[1]февраль'!D13</f>
        <v>102609.9</v>
      </c>
      <c r="E13" s="10">
        <f t="shared" si="0"/>
        <v>45986.59974006184</v>
      </c>
      <c r="F13" s="11"/>
      <c r="G13" s="11"/>
      <c r="H13" s="12"/>
      <c r="I13" s="12"/>
    </row>
    <row r="14" spans="1:9" ht="15">
      <c r="A14" s="7">
        <v>9</v>
      </c>
      <c r="B14" s="8" t="s">
        <v>11</v>
      </c>
      <c r="C14" s="9">
        <f>('[1]январь'!C14+'[1]февраль'!C14)/2</f>
        <v>546.2</v>
      </c>
      <c r="D14" s="9">
        <f>'[1]январь'!D14+'[1]февраль'!D14</f>
        <v>54313.5</v>
      </c>
      <c r="E14" s="10">
        <f t="shared" si="0"/>
        <v>49719.42511900402</v>
      </c>
      <c r="F14" s="11"/>
      <c r="G14" s="11"/>
      <c r="H14" s="12"/>
      <c r="I14" s="12"/>
    </row>
    <row r="15" spans="1:9" ht="15">
      <c r="A15" s="7">
        <v>10</v>
      </c>
      <c r="B15" s="8" t="s">
        <v>12</v>
      </c>
      <c r="C15" s="9">
        <f>('[1]январь'!C15+'[1]февраль'!C15)/2</f>
        <v>314.05</v>
      </c>
      <c r="D15" s="9">
        <f>'[1]январь'!D15+'[1]февраль'!D15</f>
        <v>34451.8</v>
      </c>
      <c r="E15" s="10">
        <f t="shared" si="0"/>
        <v>54850.819933131665</v>
      </c>
      <c r="F15" s="11"/>
      <c r="G15" s="11"/>
      <c r="H15" s="12"/>
      <c r="I15" s="12"/>
    </row>
    <row r="16" spans="1:9" ht="15">
      <c r="A16" s="7">
        <v>11</v>
      </c>
      <c r="B16" s="8" t="s">
        <v>13</v>
      </c>
      <c r="C16" s="9">
        <f>('[1]январь'!C16+'[1]февраль'!C16)/2</f>
        <v>190.25</v>
      </c>
      <c r="D16" s="9">
        <f>'[1]январь'!D16+'[1]февраль'!D16</f>
        <v>18298.699999999997</v>
      </c>
      <c r="E16" s="10">
        <f t="shared" si="0"/>
        <v>48091.19579500656</v>
      </c>
      <c r="F16" s="11"/>
      <c r="G16" s="11"/>
      <c r="H16" s="12"/>
      <c r="I16" s="12"/>
    </row>
    <row r="17" spans="1:9" ht="15">
      <c r="A17" s="7">
        <v>12</v>
      </c>
      <c r="B17" s="8" t="s">
        <v>14</v>
      </c>
      <c r="C17" s="9">
        <f>('[1]январь'!C17+'[1]февраль'!C17)/2</f>
        <v>440.55</v>
      </c>
      <c r="D17" s="9">
        <f>'[1]январь'!D17+'[1]февраль'!D17</f>
        <v>42959.5</v>
      </c>
      <c r="E17" s="10">
        <f t="shared" si="0"/>
        <v>48756.66780161162</v>
      </c>
      <c r="F17" s="11"/>
      <c r="G17" s="11"/>
      <c r="H17" s="12"/>
      <c r="I17" s="12"/>
    </row>
    <row r="18" spans="1:9" ht="15">
      <c r="A18" s="7">
        <v>13</v>
      </c>
      <c r="B18" s="8" t="s">
        <v>15</v>
      </c>
      <c r="C18" s="9">
        <f>('[1]январь'!C18+'[1]февраль'!C18)/2</f>
        <v>173.05</v>
      </c>
      <c r="D18" s="9">
        <f>'[1]январь'!D18+'[1]февраль'!D18</f>
        <v>16074.900000000001</v>
      </c>
      <c r="E18" s="10">
        <f t="shared" si="0"/>
        <v>46445.8249060965</v>
      </c>
      <c r="F18" s="11"/>
      <c r="G18" s="11"/>
      <c r="H18" s="12"/>
      <c r="I18" s="12"/>
    </row>
    <row r="19" spans="1:9" ht="15">
      <c r="A19" s="7">
        <v>14</v>
      </c>
      <c r="B19" s="8" t="s">
        <v>16</v>
      </c>
      <c r="C19" s="9">
        <f>('[1]январь'!C19+'[1]февраль'!C19)/2</f>
        <v>201.1</v>
      </c>
      <c r="D19" s="9">
        <f>'[1]январь'!D19+'[1]февраль'!D19</f>
        <v>19717.300000000003</v>
      </c>
      <c r="E19" s="10">
        <f t="shared" si="0"/>
        <v>49023.62008950771</v>
      </c>
      <c r="F19" s="11"/>
      <c r="G19" s="11"/>
      <c r="H19" s="12"/>
      <c r="I19" s="12"/>
    </row>
    <row r="20" spans="1:9" ht="15">
      <c r="A20" s="7">
        <v>15</v>
      </c>
      <c r="B20" s="8" t="s">
        <v>17</v>
      </c>
      <c r="C20" s="9">
        <f>('[1]январь'!C20+'[1]февраль'!C20)/2</f>
        <v>6672.7</v>
      </c>
      <c r="D20" s="9">
        <f>'[1]январь'!D20+'[1]февраль'!D20</f>
        <v>717769.4</v>
      </c>
      <c r="E20" s="10">
        <f t="shared" si="0"/>
        <v>53784.030452440544</v>
      </c>
      <c r="F20" s="11"/>
      <c r="G20" s="11"/>
      <c r="H20" s="12"/>
      <c r="I20" s="12"/>
    </row>
    <row r="21" spans="1:9" ht="15">
      <c r="A21" s="7">
        <v>16</v>
      </c>
      <c r="B21" s="8" t="s">
        <v>18</v>
      </c>
      <c r="C21" s="9">
        <f>('[1]январь'!C21+'[1]февраль'!C21)/2</f>
        <v>238.3</v>
      </c>
      <c r="D21" s="9">
        <f>'[1]январь'!D21+'[1]февраль'!D21</f>
        <v>24638.6</v>
      </c>
      <c r="E21" s="10">
        <f t="shared" si="0"/>
        <v>51696.60092320603</v>
      </c>
      <c r="F21" s="11"/>
      <c r="G21" s="11"/>
      <c r="H21" s="12"/>
      <c r="I21" s="12"/>
    </row>
    <row r="22" spans="1:9" ht="15">
      <c r="A22" s="5" t="s">
        <v>19</v>
      </c>
      <c r="B22" s="5"/>
      <c r="C22" s="9"/>
      <c r="D22" s="9"/>
      <c r="E22" s="10"/>
      <c r="F22" s="11"/>
      <c r="G22" s="11"/>
      <c r="H22" s="12"/>
      <c r="I22" s="12"/>
    </row>
    <row r="23" spans="1:9" ht="15">
      <c r="A23" s="7">
        <v>17</v>
      </c>
      <c r="B23" s="8" t="s">
        <v>20</v>
      </c>
      <c r="C23" s="9">
        <f>('[1]январь'!C23+'[1]февраль'!C23)/2</f>
        <v>369.5</v>
      </c>
      <c r="D23" s="9">
        <f>'[1]январь'!D23+'[1]февраль'!D23</f>
        <v>30998.5</v>
      </c>
      <c r="E23" s="10">
        <f aca="true" t="shared" si="1" ref="E23:E51">D23/C23*1000/2</f>
        <v>41946.54939106901</v>
      </c>
      <c r="F23" s="11"/>
      <c r="G23" s="11"/>
      <c r="H23" s="12"/>
      <c r="I23" s="12"/>
    </row>
    <row r="24" spans="1:9" ht="15">
      <c r="A24" s="7">
        <v>18</v>
      </c>
      <c r="B24" s="8" t="s">
        <v>21</v>
      </c>
      <c r="C24" s="9">
        <f>('[1]январь'!C24+'[1]февраль'!C24)/2</f>
        <v>439</v>
      </c>
      <c r="D24" s="9">
        <f>'[1]январь'!D24+'[1]февраль'!D24</f>
        <v>46017.8</v>
      </c>
      <c r="E24" s="10">
        <f t="shared" si="1"/>
        <v>52412.07289293849</v>
      </c>
      <c r="F24" s="11"/>
      <c r="G24" s="11"/>
      <c r="H24" s="12"/>
      <c r="I24" s="12"/>
    </row>
    <row r="25" spans="1:9" ht="15">
      <c r="A25" s="7">
        <v>19</v>
      </c>
      <c r="B25" s="8" t="s">
        <v>22</v>
      </c>
      <c r="C25" s="9">
        <f>('[1]январь'!C25+'[1]февраль'!C25)/2</f>
        <v>380.1</v>
      </c>
      <c r="D25" s="9">
        <f>'[1]январь'!D25+'[1]февраль'!D25</f>
        <v>35622.4</v>
      </c>
      <c r="E25" s="10">
        <f t="shared" si="1"/>
        <v>46859.24756642988</v>
      </c>
      <c r="F25" s="11"/>
      <c r="G25" s="11"/>
      <c r="H25" s="12"/>
      <c r="I25" s="12"/>
    </row>
    <row r="26" spans="1:9" ht="15">
      <c r="A26" s="7">
        <v>20</v>
      </c>
      <c r="B26" s="8" t="s">
        <v>23</v>
      </c>
      <c r="C26" s="9">
        <f>('[1]январь'!C26+'[1]февраль'!C26)/2</f>
        <v>245.2</v>
      </c>
      <c r="D26" s="9">
        <f>'[1]январь'!D26+'[1]февраль'!D26</f>
        <v>23935.6</v>
      </c>
      <c r="E26" s="10">
        <f t="shared" si="1"/>
        <v>48808.31973898858</v>
      </c>
      <c r="F26" s="11"/>
      <c r="G26" s="11"/>
      <c r="H26" s="12"/>
      <c r="I26" s="12"/>
    </row>
    <row r="27" spans="1:9" ht="15">
      <c r="A27" s="7">
        <v>21</v>
      </c>
      <c r="B27" s="8" t="s">
        <v>24</v>
      </c>
      <c r="C27" s="9">
        <f>('[1]январь'!C27+'[1]февраль'!C27)/2</f>
        <v>252.5</v>
      </c>
      <c r="D27" s="9">
        <f>'[1]январь'!D27+'[1]февраль'!D27</f>
        <v>23799.4</v>
      </c>
      <c r="E27" s="10">
        <f t="shared" si="1"/>
        <v>47127.524752475256</v>
      </c>
      <c r="F27" s="11"/>
      <c r="G27" s="11"/>
      <c r="H27" s="12"/>
      <c r="I27" s="12"/>
    </row>
    <row r="28" spans="1:9" ht="15">
      <c r="A28" s="7">
        <v>22</v>
      </c>
      <c r="B28" s="8" t="s">
        <v>25</v>
      </c>
      <c r="C28" s="9">
        <f>('[1]январь'!C28+'[1]февраль'!C28)/2</f>
        <v>313.7</v>
      </c>
      <c r="D28" s="9">
        <f>'[1]январь'!D28+'[1]февраль'!D28</f>
        <v>26297.2</v>
      </c>
      <c r="E28" s="10">
        <f t="shared" si="1"/>
        <v>41914.56805865477</v>
      </c>
      <c r="F28" s="11"/>
      <c r="G28" s="11"/>
      <c r="H28" s="12"/>
      <c r="I28" s="12"/>
    </row>
    <row r="29" spans="1:9" ht="15">
      <c r="A29" s="7">
        <v>23</v>
      </c>
      <c r="B29" s="8" t="s">
        <v>26</v>
      </c>
      <c r="C29" s="9">
        <f>('[1]январь'!C29+'[1]февраль'!C29)/2</f>
        <v>305.95000000000005</v>
      </c>
      <c r="D29" s="9">
        <f>'[1]январь'!D29+'[1]февраль'!D29</f>
        <v>27849.800000000003</v>
      </c>
      <c r="E29" s="10">
        <f t="shared" si="1"/>
        <v>45513.6460205916</v>
      </c>
      <c r="F29" s="11"/>
      <c r="G29" s="11"/>
      <c r="H29" s="12"/>
      <c r="I29" s="12"/>
    </row>
    <row r="30" spans="1:9" ht="15">
      <c r="A30" s="7">
        <v>24</v>
      </c>
      <c r="B30" s="8" t="s">
        <v>27</v>
      </c>
      <c r="C30" s="9">
        <f>('[1]январь'!C30+'[1]февраль'!C30)/2</f>
        <v>207.89999999999998</v>
      </c>
      <c r="D30" s="9">
        <f>'[1]январь'!D30+'[1]февраль'!D30</f>
        <v>21503.1</v>
      </c>
      <c r="E30" s="10">
        <f t="shared" si="1"/>
        <v>51715.007215007216</v>
      </c>
      <c r="F30" s="11"/>
      <c r="G30" s="11"/>
      <c r="H30" s="12"/>
      <c r="I30" s="12"/>
    </row>
    <row r="31" spans="1:9" ht="15">
      <c r="A31" s="7">
        <v>25</v>
      </c>
      <c r="B31" s="8" t="s">
        <v>28</v>
      </c>
      <c r="C31" s="9">
        <f>('[1]январь'!C31+'[1]февраль'!C31)/2</f>
        <v>319.1</v>
      </c>
      <c r="D31" s="9">
        <f>'[1]январь'!D31+'[1]февраль'!D31</f>
        <v>26832.5</v>
      </c>
      <c r="E31" s="10">
        <f t="shared" si="1"/>
        <v>42044.03008461297</v>
      </c>
      <c r="F31" s="11"/>
      <c r="G31" s="11"/>
      <c r="H31" s="12"/>
      <c r="I31" s="12"/>
    </row>
    <row r="32" spans="1:9" ht="15">
      <c r="A32" s="7">
        <v>26</v>
      </c>
      <c r="B32" s="8" t="s">
        <v>29</v>
      </c>
      <c r="C32" s="9">
        <f>('[1]январь'!C32+'[1]февраль'!C32)/2</f>
        <v>251.5</v>
      </c>
      <c r="D32" s="9">
        <f>'[1]январь'!D32+'[1]февраль'!D32</f>
        <v>22311.199999999997</v>
      </c>
      <c r="E32" s="10">
        <f t="shared" si="1"/>
        <v>44356.26242544731</v>
      </c>
      <c r="F32" s="11"/>
      <c r="G32" s="11"/>
      <c r="H32" s="12"/>
      <c r="I32" s="12"/>
    </row>
    <row r="33" spans="1:9" ht="15">
      <c r="A33" s="7">
        <v>27</v>
      </c>
      <c r="B33" s="8" t="s">
        <v>30</v>
      </c>
      <c r="C33" s="9">
        <f>('[1]январь'!C33+'[1]февраль'!C33)/2</f>
        <v>214.25</v>
      </c>
      <c r="D33" s="9">
        <f>'[1]январь'!D33+'[1]февраль'!D33</f>
        <v>20282.9</v>
      </c>
      <c r="E33" s="10">
        <f t="shared" si="1"/>
        <v>47334.65577596267</v>
      </c>
      <c r="F33" s="11"/>
      <c r="G33" s="11"/>
      <c r="H33" s="12"/>
      <c r="I33" s="12"/>
    </row>
    <row r="34" spans="1:9" ht="15">
      <c r="A34" s="7">
        <v>28</v>
      </c>
      <c r="B34" s="8" t="s">
        <v>31</v>
      </c>
      <c r="C34" s="9">
        <f>('[1]январь'!C34+'[1]февраль'!C34)/2</f>
        <v>221</v>
      </c>
      <c r="D34" s="9">
        <f>'[1]январь'!D34+'[1]февраль'!D34</f>
        <v>18049.4</v>
      </c>
      <c r="E34" s="10">
        <f t="shared" si="1"/>
        <v>40835.74660633485</v>
      </c>
      <c r="F34" s="11"/>
      <c r="G34" s="11"/>
      <c r="H34" s="12"/>
      <c r="I34" s="12"/>
    </row>
    <row r="35" spans="1:9" ht="15">
      <c r="A35" s="7">
        <v>29</v>
      </c>
      <c r="B35" s="8" t="s">
        <v>32</v>
      </c>
      <c r="C35" s="9">
        <f>('[1]январь'!C35+'[1]февраль'!C35)/2</f>
        <v>355</v>
      </c>
      <c r="D35" s="9">
        <f>'[1]январь'!D35+'[1]февраль'!D35</f>
        <v>34529</v>
      </c>
      <c r="E35" s="10">
        <f t="shared" si="1"/>
        <v>48632.39436619718</v>
      </c>
      <c r="F35" s="11"/>
      <c r="G35" s="11"/>
      <c r="H35" s="12"/>
      <c r="I35" s="12"/>
    </row>
    <row r="36" spans="1:9" ht="15">
      <c r="A36" s="7">
        <v>30</v>
      </c>
      <c r="B36" s="8" t="s">
        <v>33</v>
      </c>
      <c r="C36" s="9">
        <f>('[1]январь'!C36+'[1]февраль'!C36)/2</f>
        <v>391.4</v>
      </c>
      <c r="D36" s="9">
        <f>'[1]январь'!D36+'[1]февраль'!D36</f>
        <v>42481.6</v>
      </c>
      <c r="E36" s="10">
        <f t="shared" si="1"/>
        <v>54268.77874297394</v>
      </c>
      <c r="F36" s="11"/>
      <c r="G36" s="11"/>
      <c r="H36" s="12"/>
      <c r="I36" s="12"/>
    </row>
    <row r="37" spans="1:9" ht="15">
      <c r="A37" s="7">
        <v>31</v>
      </c>
      <c r="B37" s="8" t="s">
        <v>34</v>
      </c>
      <c r="C37" s="9">
        <f>('[1]январь'!C37+'[1]февраль'!C37)/2</f>
        <v>333.75</v>
      </c>
      <c r="D37" s="9">
        <f>'[1]январь'!D37+'[1]февраль'!D37</f>
        <v>29345.300000000003</v>
      </c>
      <c r="E37" s="10">
        <f t="shared" si="1"/>
        <v>43962.99625468165</v>
      </c>
      <c r="F37" s="11"/>
      <c r="G37" s="11"/>
      <c r="H37" s="12"/>
      <c r="I37" s="12"/>
    </row>
    <row r="38" spans="1:9" ht="15">
      <c r="A38" s="7">
        <v>32</v>
      </c>
      <c r="B38" s="8" t="s">
        <v>35</v>
      </c>
      <c r="C38" s="9">
        <f>('[1]январь'!C38+'[1]февраль'!C38)/2</f>
        <v>167.7</v>
      </c>
      <c r="D38" s="9">
        <f>'[1]январь'!D38+'[1]февраль'!D38</f>
        <v>13991</v>
      </c>
      <c r="E38" s="10">
        <f t="shared" si="1"/>
        <v>41714.370900417416</v>
      </c>
      <c r="F38" s="11"/>
      <c r="G38" s="11"/>
      <c r="H38" s="12"/>
      <c r="I38" s="12"/>
    </row>
    <row r="39" spans="1:9" ht="15">
      <c r="A39" s="7">
        <v>33</v>
      </c>
      <c r="B39" s="8" t="s">
        <v>36</v>
      </c>
      <c r="C39" s="9">
        <f>('[1]январь'!C39+'[1]февраль'!C39)/2</f>
        <v>164.3</v>
      </c>
      <c r="D39" s="9">
        <f>'[1]январь'!D39+'[1]февраль'!D39</f>
        <v>15149.8</v>
      </c>
      <c r="E39" s="10">
        <f t="shared" si="1"/>
        <v>46104.07790626901</v>
      </c>
      <c r="F39" s="11"/>
      <c r="G39" s="11"/>
      <c r="H39" s="12"/>
      <c r="I39" s="12"/>
    </row>
    <row r="40" spans="1:9" ht="15">
      <c r="A40" s="7">
        <v>34</v>
      </c>
      <c r="B40" s="8" t="s">
        <v>37</v>
      </c>
      <c r="C40" s="9">
        <f>('[1]январь'!C40+'[1]февраль'!C40)/2</f>
        <v>148.2</v>
      </c>
      <c r="D40" s="9">
        <f>'[1]январь'!D40+'[1]февраль'!D40</f>
        <v>11865.6</v>
      </c>
      <c r="E40" s="10">
        <f t="shared" si="1"/>
        <v>40032.38866396761</v>
      </c>
      <c r="F40" s="11"/>
      <c r="G40" s="11"/>
      <c r="H40" s="12"/>
      <c r="I40" s="12"/>
    </row>
    <row r="41" spans="1:9" ht="15">
      <c r="A41" s="7">
        <v>35</v>
      </c>
      <c r="B41" s="8" t="s">
        <v>45</v>
      </c>
      <c r="C41" s="9">
        <f>('[1]январь'!C41+'[1]февраль'!C41)/2</f>
        <v>204.3</v>
      </c>
      <c r="D41" s="9">
        <f>'[1]январь'!D41+'[1]февраль'!D41</f>
        <v>19805.67</v>
      </c>
      <c r="E41" s="10">
        <f t="shared" si="1"/>
        <v>48472.026431718055</v>
      </c>
      <c r="F41" s="11"/>
      <c r="G41" s="11"/>
      <c r="H41" s="12"/>
      <c r="I41" s="12"/>
    </row>
    <row r="42" spans="1:9" ht="15">
      <c r="A42" s="7">
        <v>36</v>
      </c>
      <c r="B42" s="8" t="s">
        <v>38</v>
      </c>
      <c r="C42" s="9">
        <f>('[1]январь'!C42+'[1]февраль'!C42)/2</f>
        <v>190</v>
      </c>
      <c r="D42" s="9">
        <f>'[1]январь'!D42+'[1]февраль'!D42</f>
        <v>16730.3</v>
      </c>
      <c r="E42" s="10">
        <f t="shared" si="1"/>
        <v>44027.10526315789</v>
      </c>
      <c r="F42" s="11"/>
      <c r="G42" s="11"/>
      <c r="H42" s="12"/>
      <c r="I42" s="12"/>
    </row>
    <row r="43" spans="1:9" ht="15">
      <c r="A43" s="7">
        <v>37</v>
      </c>
      <c r="B43" s="8" t="s">
        <v>39</v>
      </c>
      <c r="C43" s="9">
        <f>('[1]январь'!C43+'[1]февраль'!C43)/2</f>
        <v>458.2</v>
      </c>
      <c r="D43" s="9">
        <f>'[1]январь'!D43+'[1]февраль'!D43</f>
        <v>41371.100000000006</v>
      </c>
      <c r="E43" s="10">
        <f t="shared" si="1"/>
        <v>45145.24225229158</v>
      </c>
      <c r="F43" s="11"/>
      <c r="G43" s="11"/>
      <c r="H43" s="12"/>
      <c r="I43" s="12"/>
    </row>
    <row r="44" spans="1:9" ht="15">
      <c r="A44" s="7">
        <v>38</v>
      </c>
      <c r="B44" s="8" t="s">
        <v>40</v>
      </c>
      <c r="C44" s="9">
        <f>('[1]январь'!C44+'[1]февраль'!C44)/2</f>
        <v>710.065</v>
      </c>
      <c r="D44" s="9">
        <f>'[1]январь'!D44+'[1]февраль'!D44</f>
        <v>68459.75</v>
      </c>
      <c r="E44" s="10">
        <f t="shared" si="1"/>
        <v>48206.678261849265</v>
      </c>
      <c r="F44" s="11"/>
      <c r="G44" s="11"/>
      <c r="H44" s="12"/>
      <c r="I44" s="12"/>
    </row>
    <row r="45" spans="1:9" ht="15">
      <c r="A45" s="7">
        <v>39</v>
      </c>
      <c r="B45" s="8" t="s">
        <v>14</v>
      </c>
      <c r="C45" s="9">
        <f>('[1]январь'!C45+'[1]февраль'!C45)/2</f>
        <v>258.6</v>
      </c>
      <c r="D45" s="9">
        <f>'[1]январь'!D45+'[1]февраль'!D45</f>
        <v>25409.5</v>
      </c>
      <c r="E45" s="10">
        <f t="shared" si="1"/>
        <v>49128.963650425365</v>
      </c>
      <c r="F45" s="11"/>
      <c r="G45" s="11"/>
      <c r="H45" s="12"/>
      <c r="I45" s="12"/>
    </row>
    <row r="46" spans="1:9" ht="15">
      <c r="A46" s="7">
        <v>40</v>
      </c>
      <c r="B46" s="8" t="s">
        <v>41</v>
      </c>
      <c r="C46" s="9">
        <f>('[1]январь'!C46+'[1]февраль'!C46)/2</f>
        <v>267.5</v>
      </c>
      <c r="D46" s="9">
        <f>'[1]январь'!D46+'[1]февраль'!D46</f>
        <v>23999.4</v>
      </c>
      <c r="E46" s="10">
        <f t="shared" si="1"/>
        <v>44858.69158878505</v>
      </c>
      <c r="F46" s="11"/>
      <c r="G46" s="11"/>
      <c r="H46" s="12"/>
      <c r="I46" s="12"/>
    </row>
    <row r="47" spans="1:9" ht="15">
      <c r="A47" s="7">
        <v>41</v>
      </c>
      <c r="B47" s="8" t="s">
        <v>42</v>
      </c>
      <c r="C47" s="9">
        <f>('[1]январь'!C47+'[1]февраль'!C47)/2</f>
        <v>226</v>
      </c>
      <c r="D47" s="9">
        <f>'[1]январь'!D47+'[1]февраль'!D47</f>
        <v>20858.1</v>
      </c>
      <c r="E47" s="10">
        <f t="shared" si="1"/>
        <v>46146.238938053095</v>
      </c>
      <c r="F47" s="11"/>
      <c r="G47" s="11"/>
      <c r="H47" s="12"/>
      <c r="I47" s="12"/>
    </row>
    <row r="48" spans="1:9" ht="15">
      <c r="A48" s="7">
        <v>42</v>
      </c>
      <c r="B48" s="8" t="s">
        <v>16</v>
      </c>
      <c r="C48" s="9">
        <f>('[1]январь'!C48+'[1]февраль'!C48)/2</f>
        <v>233.6</v>
      </c>
      <c r="D48" s="9">
        <f>'[1]январь'!D48+'[1]февраль'!D48</f>
        <v>21814.9</v>
      </c>
      <c r="E48" s="10">
        <f t="shared" si="1"/>
        <v>46692.851027397264</v>
      </c>
      <c r="F48" s="11"/>
      <c r="G48" s="11"/>
      <c r="H48" s="12"/>
      <c r="I48" s="12"/>
    </row>
    <row r="49" spans="1:9" ht="15">
      <c r="A49" s="7">
        <v>43</v>
      </c>
      <c r="B49" s="8" t="s">
        <v>43</v>
      </c>
      <c r="C49" s="9">
        <f>('[1]январь'!C49+'[1]февраль'!C49)/2</f>
        <v>194.7</v>
      </c>
      <c r="D49" s="9">
        <f>'[1]январь'!D49+'[1]февраль'!D49</f>
        <v>19441.6</v>
      </c>
      <c r="E49" s="10">
        <f t="shared" si="1"/>
        <v>49927.06728299949</v>
      </c>
      <c r="F49" s="11"/>
      <c r="G49" s="11"/>
      <c r="H49" s="12"/>
      <c r="I49" s="12"/>
    </row>
    <row r="50" spans="1:5" ht="30.75">
      <c r="A50" s="7">
        <v>44</v>
      </c>
      <c r="B50" s="13" t="s">
        <v>46</v>
      </c>
      <c r="C50" s="9">
        <f>('[1]январь'!C50+'[1]февраль'!C50)/2</f>
        <v>83.1</v>
      </c>
      <c r="D50" s="9">
        <f>'[1]январь'!D50+'[1]февраль'!D50</f>
        <v>8314.099999999999</v>
      </c>
      <c r="E50" s="10">
        <f t="shared" si="1"/>
        <v>50024.66907340553</v>
      </c>
    </row>
    <row r="51" spans="1:5" ht="15">
      <c r="A51" s="5" t="s">
        <v>44</v>
      </c>
      <c r="B51" s="5"/>
      <c r="C51" s="14">
        <f>SUM(C6:C50)</f>
        <v>22791.414999999997</v>
      </c>
      <c r="D51" s="14">
        <f>SUM(D6:D50)</f>
        <v>2263185.6200000006</v>
      </c>
      <c r="E51" s="15">
        <f t="shared" si="1"/>
        <v>49649.958547988375</v>
      </c>
    </row>
  </sheetData>
  <sheetProtection/>
  <mergeCells count="1">
    <mergeCell ref="A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2013-07-16T05:50:32Z</cp:lastPrinted>
  <dcterms:created xsi:type="dcterms:W3CDTF">2013-05-22T08:06:39Z</dcterms:created>
  <dcterms:modified xsi:type="dcterms:W3CDTF">2024-04-19T05:33:32Z</dcterms:modified>
  <cp:category/>
  <cp:version/>
  <cp:contentType/>
  <cp:contentStatus/>
</cp:coreProperties>
</file>